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00" yWindow="12600" windowWidth="24520" windowHeight="7680" tabRatio="500" activeTab="3"/>
  </bookViews>
  <sheets>
    <sheet name="Database" sheetId="1" r:id="rId1"/>
    <sheet name="Riepilogo" sheetId="2" r:id="rId2"/>
    <sheet name="Output per sito" sheetId="3" r:id="rId3"/>
    <sheet name="Statistiche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10" i="1" l="1"/>
  <c r="T1661" i="1"/>
  <c r="F6" i="1"/>
  <c r="D11" i="2"/>
  <c r="F50" i="1"/>
  <c r="D12" i="2"/>
  <c r="F95" i="1"/>
  <c r="D13" i="2"/>
  <c r="F160" i="1"/>
  <c r="D14" i="2"/>
  <c r="F234" i="1"/>
  <c r="D15" i="2"/>
  <c r="F268" i="1"/>
  <c r="D16" i="2"/>
  <c r="F444" i="1"/>
  <c r="D17" i="2"/>
  <c r="F480" i="1"/>
  <c r="D18" i="2"/>
  <c r="F600" i="1"/>
  <c r="D19" i="2"/>
  <c r="F775" i="1"/>
  <c r="D20" i="2"/>
  <c r="F804" i="1"/>
  <c r="D21" i="2"/>
  <c r="F816" i="1"/>
  <c r="D22" i="2"/>
  <c r="F879" i="1"/>
  <c r="D23" i="2"/>
  <c r="F936" i="1"/>
  <c r="D24" i="2"/>
  <c r="F948" i="1"/>
  <c r="D25" i="2"/>
  <c r="F994" i="1"/>
  <c r="D26" i="2"/>
  <c r="F1010" i="1"/>
  <c r="D27" i="2"/>
  <c r="F1071" i="1"/>
  <c r="D28" i="2"/>
  <c r="F1195" i="1"/>
  <c r="D29" i="2"/>
  <c r="F1261" i="1"/>
  <c r="D30" i="2"/>
  <c r="F1286" i="1"/>
  <c r="D31" i="2"/>
  <c r="F1451" i="1"/>
  <c r="D32" i="2"/>
  <c r="F1634" i="1"/>
  <c r="D33" i="2"/>
  <c r="D34" i="2"/>
  <c r="F1760" i="1"/>
  <c r="D35" i="2"/>
  <c r="F1820" i="1"/>
  <c r="D36" i="2"/>
  <c r="C8" i="2"/>
  <c r="C6" i="4"/>
  <c r="M6" i="1"/>
  <c r="H11" i="2"/>
  <c r="M54" i="1"/>
  <c r="H12" i="2"/>
  <c r="M60" i="1"/>
  <c r="H13" i="2"/>
  <c r="M65" i="1"/>
  <c r="H14" i="2"/>
  <c r="M71" i="1"/>
  <c r="H15" i="2"/>
  <c r="M83" i="1"/>
  <c r="H16" i="2"/>
  <c r="M88" i="1"/>
  <c r="H17" i="2"/>
  <c r="M97" i="1"/>
  <c r="H18" i="2"/>
  <c r="M102" i="1"/>
  <c r="H19" i="2"/>
  <c r="M115" i="1"/>
  <c r="H20" i="2"/>
  <c r="M120" i="1"/>
  <c r="H21" i="2"/>
  <c r="M125" i="1"/>
  <c r="H22" i="2"/>
  <c r="M135" i="1"/>
  <c r="H23" i="2"/>
  <c r="M143" i="1"/>
  <c r="H24" i="2"/>
  <c r="M149" i="1"/>
  <c r="H25" i="2"/>
  <c r="M154" i="1"/>
  <c r="H26" i="2"/>
  <c r="M162" i="1"/>
  <c r="H27" i="2"/>
  <c r="M174" i="1"/>
  <c r="H28" i="2"/>
  <c r="M181" i="1"/>
  <c r="H29" i="2"/>
  <c r="M186" i="1"/>
  <c r="H30" i="2"/>
  <c r="M199" i="1"/>
  <c r="H31" i="2"/>
  <c r="M211" i="1"/>
  <c r="H32" i="2"/>
  <c r="M216" i="1"/>
  <c r="H33" i="2"/>
  <c r="M221" i="1"/>
  <c r="H34" i="2"/>
  <c r="M287" i="1"/>
  <c r="H35" i="2"/>
  <c r="M294" i="1"/>
  <c r="H36" i="2"/>
  <c r="M300" i="1"/>
  <c r="H37" i="2"/>
  <c r="M324" i="1"/>
  <c r="H38" i="2"/>
  <c r="M354" i="1"/>
  <c r="H39" i="2"/>
  <c r="G8" i="2"/>
  <c r="D6" i="4"/>
  <c r="T6" i="1"/>
  <c r="L11" i="2"/>
  <c r="T21" i="1"/>
  <c r="L12" i="2"/>
  <c r="T33" i="1"/>
  <c r="L13" i="2"/>
  <c r="T39" i="1"/>
  <c r="L14" i="2"/>
  <c r="T44" i="1"/>
  <c r="L15" i="2"/>
  <c r="T49" i="1"/>
  <c r="L16" i="2"/>
  <c r="T55" i="1"/>
  <c r="L17" i="2"/>
  <c r="T60" i="1"/>
  <c r="L18" i="2"/>
  <c r="T66" i="1"/>
  <c r="L19" i="2"/>
  <c r="T71" i="1"/>
  <c r="L20" i="2"/>
  <c r="T86" i="1"/>
  <c r="L21" i="2"/>
  <c r="T96" i="1"/>
  <c r="L22" i="2"/>
  <c r="T103" i="1"/>
  <c r="L23" i="2"/>
  <c r="T109" i="1"/>
  <c r="L24" i="2"/>
  <c r="T114" i="1"/>
  <c r="L25" i="2"/>
  <c r="T121" i="1"/>
  <c r="L26" i="2"/>
  <c r="T131" i="1"/>
  <c r="L27" i="2"/>
  <c r="T145" i="1"/>
  <c r="L28" i="2"/>
  <c r="T151" i="1"/>
  <c r="L29" i="2"/>
  <c r="T156" i="1"/>
  <c r="L30" i="2"/>
  <c r="T162" i="1"/>
  <c r="L31" i="2"/>
  <c r="T168" i="1"/>
  <c r="L32" i="2"/>
  <c r="T174" i="1"/>
  <c r="L33" i="2"/>
  <c r="T180" i="1"/>
  <c r="L34" i="2"/>
  <c r="T185" i="1"/>
  <c r="L35" i="2"/>
  <c r="T191" i="1"/>
  <c r="L36" i="2"/>
  <c r="T196" i="1"/>
  <c r="L37" i="2"/>
  <c r="T206" i="1"/>
  <c r="L38" i="2"/>
  <c r="T223" i="1"/>
  <c r="L39" i="2"/>
  <c r="T232" i="1"/>
  <c r="L40" i="2"/>
  <c r="T244" i="1"/>
  <c r="L41" i="2"/>
  <c r="T251" i="1"/>
  <c r="L42" i="2"/>
  <c r="T256" i="1"/>
  <c r="L43" i="2"/>
  <c r="T261" i="1"/>
  <c r="L44" i="2"/>
  <c r="T267" i="1"/>
  <c r="L45" i="2"/>
  <c r="T272" i="1"/>
  <c r="L46" i="2"/>
  <c r="T278" i="1"/>
  <c r="L47" i="2"/>
  <c r="T283" i="1"/>
  <c r="L48" i="2"/>
  <c r="T289" i="1"/>
  <c r="L49" i="2"/>
  <c r="T294" i="1"/>
  <c r="L50" i="2"/>
  <c r="T309" i="1"/>
  <c r="L51" i="2"/>
  <c r="T315" i="1"/>
  <c r="L52" i="2"/>
  <c r="T324" i="1"/>
  <c r="L53" i="2"/>
  <c r="T332" i="1"/>
  <c r="L54" i="2"/>
  <c r="T349" i="1"/>
  <c r="L55" i="2"/>
  <c r="T360" i="1"/>
  <c r="L56" i="2"/>
  <c r="T365" i="1"/>
  <c r="L57" i="2"/>
  <c r="T371" i="1"/>
  <c r="L58" i="2"/>
  <c r="T376" i="1"/>
  <c r="L59" i="2"/>
  <c r="T384" i="1"/>
  <c r="L60" i="2"/>
  <c r="T390" i="1"/>
  <c r="L61" i="2"/>
  <c r="T395" i="1"/>
  <c r="L62" i="2"/>
  <c r="T411" i="1"/>
  <c r="L63" i="2"/>
  <c r="T404" i="1"/>
  <c r="L64" i="2"/>
  <c r="T417" i="1"/>
  <c r="L65" i="2"/>
  <c r="T422" i="1"/>
  <c r="L66" i="2"/>
  <c r="T429" i="1"/>
  <c r="L67" i="2"/>
  <c r="T443" i="1"/>
  <c r="L68" i="2"/>
  <c r="T449" i="1"/>
  <c r="L69" i="2"/>
  <c r="T455" i="1"/>
  <c r="L70" i="2"/>
  <c r="T463" i="1"/>
  <c r="L71" i="2"/>
  <c r="T469" i="1"/>
  <c r="L72" i="2"/>
  <c r="T482" i="1"/>
  <c r="L73" i="2"/>
  <c r="T489" i="1"/>
  <c r="L74" i="2"/>
  <c r="T509" i="1"/>
  <c r="L75" i="2"/>
  <c r="T514" i="1"/>
  <c r="L76" i="2"/>
  <c r="T523" i="1"/>
  <c r="L77" i="2"/>
  <c r="T529" i="1"/>
  <c r="L78" i="2"/>
  <c r="T534" i="1"/>
  <c r="L79" i="2"/>
  <c r="T539" i="1"/>
  <c r="L80" i="2"/>
  <c r="T544" i="1"/>
  <c r="L81" i="2"/>
  <c r="T554" i="1"/>
  <c r="L82" i="2"/>
  <c r="T559" i="1"/>
  <c r="L83" i="2"/>
  <c r="T564" i="1"/>
  <c r="L84" i="2"/>
  <c r="T569" i="1"/>
  <c r="L85" i="2"/>
  <c r="T576" i="1"/>
  <c r="L86" i="2"/>
  <c r="T586" i="1"/>
  <c r="L87" i="2"/>
  <c r="T600" i="1"/>
  <c r="L88" i="2"/>
  <c r="T606" i="1"/>
  <c r="L89" i="2"/>
  <c r="T611" i="1"/>
  <c r="L90" i="2"/>
  <c r="T619" i="1"/>
  <c r="L91" i="2"/>
  <c r="T628" i="1"/>
  <c r="L92" i="2"/>
  <c r="T633" i="1"/>
  <c r="L93" i="2"/>
  <c r="T639" i="1"/>
  <c r="L94" i="2"/>
  <c r="T644" i="1"/>
  <c r="L95" i="2"/>
  <c r="T658" i="1"/>
  <c r="L96" i="2"/>
  <c r="T667" i="1"/>
  <c r="L97" i="2"/>
  <c r="T672" i="1"/>
  <c r="L98" i="2"/>
  <c r="T677" i="1"/>
  <c r="L99" i="2"/>
  <c r="T683" i="1"/>
  <c r="L100" i="2"/>
  <c r="T688" i="1"/>
  <c r="L101" i="2"/>
  <c r="T693" i="1"/>
  <c r="L102" i="2"/>
  <c r="T698" i="1"/>
  <c r="L103" i="2"/>
  <c r="T704" i="1"/>
  <c r="L104" i="2"/>
  <c r="K8" i="2"/>
  <c r="E6" i="4"/>
  <c r="T712" i="1"/>
  <c r="P11" i="2"/>
  <c r="T726" i="1"/>
  <c r="P12" i="2"/>
  <c r="T734" i="1"/>
  <c r="P13" i="2"/>
  <c r="T740" i="1"/>
  <c r="P14" i="2"/>
  <c r="T745" i="1"/>
  <c r="P15" i="2"/>
  <c r="T752" i="1"/>
  <c r="P16" i="2"/>
  <c r="T757" i="1"/>
  <c r="P17" i="2"/>
  <c r="T773" i="1"/>
  <c r="P18" i="2"/>
  <c r="T783" i="1"/>
  <c r="P19" i="2"/>
  <c r="T788" i="1"/>
  <c r="P20" i="2"/>
  <c r="T795" i="1"/>
  <c r="P21" i="2"/>
  <c r="T801" i="1"/>
  <c r="P22" i="2"/>
  <c r="T806" i="1"/>
  <c r="P23" i="2"/>
  <c r="T814" i="1"/>
  <c r="P24" i="2"/>
  <c r="T827" i="1"/>
  <c r="P25" i="2"/>
  <c r="T832" i="1"/>
  <c r="P26" i="2"/>
  <c r="T837" i="1"/>
  <c r="P27" i="2"/>
  <c r="T848" i="1"/>
  <c r="P28" i="2"/>
  <c r="T853" i="1"/>
  <c r="P29" i="2"/>
  <c r="T861" i="1"/>
  <c r="P30" i="2"/>
  <c r="T866" i="1"/>
  <c r="P31" i="2"/>
  <c r="T873" i="1"/>
  <c r="P32" i="2"/>
  <c r="T878" i="1"/>
  <c r="P33" i="2"/>
  <c r="T884" i="1"/>
  <c r="P34" i="2"/>
  <c r="T906" i="1"/>
  <c r="P35" i="2"/>
  <c r="T911" i="1"/>
  <c r="P36" i="2"/>
  <c r="T916" i="1"/>
  <c r="P37" i="2"/>
  <c r="T922" i="1"/>
  <c r="P38" i="2"/>
  <c r="T927" i="1"/>
  <c r="P39" i="2"/>
  <c r="T932" i="1"/>
  <c r="P40" i="2"/>
  <c r="T940" i="1"/>
  <c r="P41" i="2"/>
  <c r="T945" i="1"/>
  <c r="P42" i="2"/>
  <c r="T962" i="1"/>
  <c r="P43" i="2"/>
  <c r="T975" i="1"/>
  <c r="P44" i="2"/>
  <c r="T986" i="1"/>
  <c r="P45" i="2"/>
  <c r="T998" i="1"/>
  <c r="P46" i="2"/>
  <c r="T991" i="1"/>
  <c r="P47" i="2"/>
  <c r="T1003" i="1"/>
  <c r="P48" i="2"/>
  <c r="T1014" i="1"/>
  <c r="P49" i="2"/>
  <c r="T1019" i="1"/>
  <c r="P50" i="2"/>
  <c r="T1024" i="1"/>
  <c r="P51" i="2"/>
  <c r="T1036" i="1"/>
  <c r="P52" i="2"/>
  <c r="T1051" i="1"/>
  <c r="P53" i="2"/>
  <c r="T1056" i="1"/>
  <c r="P54" i="2"/>
  <c r="T1062" i="1"/>
  <c r="P55" i="2"/>
  <c r="T1067" i="1"/>
  <c r="P56" i="2"/>
  <c r="T1083" i="1"/>
  <c r="P57" i="2"/>
  <c r="T1094" i="1"/>
  <c r="P58" i="2"/>
  <c r="T1099" i="1"/>
  <c r="P59" i="2"/>
  <c r="T1105" i="1"/>
  <c r="P60" i="2"/>
  <c r="T1121" i="1"/>
  <c r="P61" i="2"/>
  <c r="T1126" i="1"/>
  <c r="P62" i="2"/>
  <c r="T1139" i="1"/>
  <c r="P63" i="2"/>
  <c r="T1131" i="1"/>
  <c r="P64" i="2"/>
  <c r="T1153" i="1"/>
  <c r="P65" i="2"/>
  <c r="T1158" i="1"/>
  <c r="P66" i="2"/>
  <c r="T1163" i="1"/>
  <c r="P67" i="2"/>
  <c r="T1168" i="1"/>
  <c r="P68" i="2"/>
  <c r="T1174" i="1"/>
  <c r="P69" i="2"/>
  <c r="T1184" i="1"/>
  <c r="P70" i="2"/>
  <c r="T1189" i="1"/>
  <c r="P71" i="2"/>
  <c r="T1204" i="1"/>
  <c r="P72" i="2"/>
  <c r="T1212" i="1"/>
  <c r="P73" i="2"/>
  <c r="T1253" i="1"/>
  <c r="P74" i="2"/>
  <c r="T1262" i="1"/>
  <c r="P75" i="2"/>
  <c r="T1285" i="1"/>
  <c r="P76" i="2"/>
  <c r="T1293" i="1"/>
  <c r="P77" i="2"/>
  <c r="T1298" i="1"/>
  <c r="P78" i="2"/>
  <c r="T1303" i="1"/>
  <c r="P79" i="2"/>
  <c r="T1308" i="1"/>
  <c r="P80" i="2"/>
  <c r="T1318" i="1"/>
  <c r="P81" i="2"/>
  <c r="T1324" i="1"/>
  <c r="P82" i="2"/>
  <c r="T1335" i="1"/>
  <c r="P83" i="2"/>
  <c r="T1340" i="1"/>
  <c r="P84" i="2"/>
  <c r="T1350" i="1"/>
  <c r="P85" i="2"/>
  <c r="T1355" i="1"/>
  <c r="P86" i="2"/>
  <c r="T1360" i="1"/>
  <c r="P87" i="2"/>
  <c r="T1374" i="1"/>
  <c r="P88" i="2"/>
  <c r="O8" i="2"/>
  <c r="F6" i="4"/>
  <c r="T1382" i="1"/>
  <c r="T11" i="2"/>
  <c r="T1387" i="1"/>
  <c r="T12" i="2"/>
  <c r="T1422" i="1"/>
  <c r="T13" i="2"/>
  <c r="T1427" i="1"/>
  <c r="T14" i="2"/>
  <c r="T1432" i="1"/>
  <c r="T15" i="2"/>
  <c r="T1440" i="1"/>
  <c r="T16" i="2"/>
  <c r="T1445" i="1"/>
  <c r="T17" i="2"/>
  <c r="T1450" i="1"/>
  <c r="T18" i="2"/>
  <c r="T1456" i="1"/>
  <c r="T19" i="2"/>
  <c r="T1461" i="1"/>
  <c r="T20" i="2"/>
  <c r="T1468" i="1"/>
  <c r="T21" i="2"/>
  <c r="T1477" i="1"/>
  <c r="T22" i="2"/>
  <c r="T1482" i="1"/>
  <c r="T23" i="2"/>
  <c r="T1487" i="1"/>
  <c r="T24" i="2"/>
  <c r="T1493" i="1"/>
  <c r="T25" i="2"/>
  <c r="T1498" i="1"/>
  <c r="T26" i="2"/>
  <c r="T1510" i="1"/>
  <c r="T27" i="2"/>
  <c r="T1527" i="1"/>
  <c r="T28" i="2"/>
  <c r="T1532" i="1"/>
  <c r="T29" i="2"/>
  <c r="T1538" i="1"/>
  <c r="T30" i="2"/>
  <c r="T1568" i="1"/>
  <c r="T31" i="2"/>
  <c r="T1573" i="1"/>
  <c r="T32" i="2"/>
  <c r="T1580" i="1"/>
  <c r="T33" i="2"/>
  <c r="T1585" i="1"/>
  <c r="T34" i="2"/>
  <c r="T1591" i="1"/>
  <c r="T35" i="2"/>
  <c r="T1597" i="1"/>
  <c r="T36" i="2"/>
  <c r="T1602" i="1"/>
  <c r="T37" i="2"/>
  <c r="T1607" i="1"/>
  <c r="T38" i="2"/>
  <c r="T1614" i="1"/>
  <c r="T39" i="2"/>
  <c r="T1619" i="1"/>
  <c r="T40" i="2"/>
  <c r="T1624" i="1"/>
  <c r="T41" i="2"/>
  <c r="T1631" i="1"/>
  <c r="T42" i="2"/>
  <c r="T1638" i="1"/>
  <c r="T43" i="2"/>
  <c r="T1643" i="1"/>
  <c r="T44" i="2"/>
  <c r="T1649" i="1"/>
  <c r="T45" i="2"/>
  <c r="T1655" i="1"/>
  <c r="T46" i="2"/>
  <c r="T47" i="2"/>
  <c r="T1669" i="1"/>
  <c r="T48" i="2"/>
  <c r="T1675" i="1"/>
  <c r="T49" i="2"/>
  <c r="T1681" i="1"/>
  <c r="T50" i="2"/>
  <c r="T1694" i="1"/>
  <c r="T51" i="2"/>
  <c r="T1708" i="1"/>
  <c r="T52" i="2"/>
  <c r="T1715" i="1"/>
  <c r="T53" i="2"/>
  <c r="T1720" i="1"/>
  <c r="T54" i="2"/>
  <c r="T1733" i="1"/>
  <c r="T55" i="2"/>
  <c r="T1754" i="1"/>
  <c r="T56" i="2"/>
  <c r="T1725" i="1"/>
  <c r="T57" i="2"/>
  <c r="T1739" i="1"/>
  <c r="T58" i="2"/>
  <c r="T1759" i="1"/>
  <c r="T59" i="2"/>
  <c r="T1764" i="1"/>
  <c r="T60" i="2"/>
  <c r="AA6" i="1"/>
  <c r="T61" i="2"/>
  <c r="AA12" i="1"/>
  <c r="T62" i="2"/>
  <c r="AA17" i="1"/>
  <c r="T63" i="2"/>
  <c r="AA22" i="1"/>
  <c r="T64" i="2"/>
  <c r="AA28" i="1"/>
  <c r="T65" i="2"/>
  <c r="AA34" i="1"/>
  <c r="T66" i="2"/>
  <c r="AA39" i="1"/>
  <c r="T67" i="2"/>
  <c r="AA44" i="1"/>
  <c r="T68" i="2"/>
  <c r="AA53" i="1"/>
  <c r="T69" i="2"/>
  <c r="AA60" i="1"/>
  <c r="T70" i="2"/>
  <c r="AA67" i="1"/>
  <c r="T71" i="2"/>
  <c r="AA73" i="1"/>
  <c r="T72" i="2"/>
  <c r="AA78" i="1"/>
  <c r="T73" i="2"/>
  <c r="AA84" i="1"/>
  <c r="T74" i="2"/>
  <c r="AA89" i="1"/>
  <c r="T75" i="2"/>
  <c r="AA95" i="1"/>
  <c r="T76" i="2"/>
  <c r="AA100" i="1"/>
  <c r="T77" i="2"/>
  <c r="AA105" i="1"/>
  <c r="T78" i="2"/>
  <c r="AA113" i="1"/>
  <c r="T79" i="2"/>
  <c r="AA125" i="1"/>
  <c r="T80" i="2"/>
  <c r="AA133" i="1"/>
  <c r="T81" i="2"/>
  <c r="AA147" i="1"/>
  <c r="T82" i="2"/>
  <c r="AA152" i="1"/>
  <c r="T83" i="2"/>
  <c r="T84" i="2"/>
  <c r="S8" i="2"/>
  <c r="G6" i="4"/>
  <c r="AA166" i="1"/>
  <c r="X11" i="2"/>
  <c r="AA173" i="1"/>
  <c r="X12" i="2"/>
  <c r="AA186" i="1"/>
  <c r="X13" i="2"/>
  <c r="AA196" i="1"/>
  <c r="X14" i="2"/>
  <c r="AA180" i="1"/>
  <c r="X15" i="2"/>
  <c r="AA207" i="1"/>
  <c r="X16" i="2"/>
  <c r="AA212" i="1"/>
  <c r="X17" i="2"/>
  <c r="AA218" i="1"/>
  <c r="X18" i="2"/>
  <c r="AA223" i="1"/>
  <c r="X19" i="2"/>
  <c r="AA230" i="1"/>
  <c r="X20" i="2"/>
  <c r="AA236" i="1"/>
  <c r="X21" i="2"/>
  <c r="AA243" i="1"/>
  <c r="X22" i="2"/>
  <c r="AA248" i="1"/>
  <c r="X23" i="2"/>
  <c r="AA262" i="1"/>
  <c r="X24" i="2"/>
  <c r="AA268" i="1"/>
  <c r="X25" i="2"/>
  <c r="AA279" i="1"/>
  <c r="X26" i="2"/>
  <c r="AA284" i="1"/>
  <c r="X27" i="2"/>
  <c r="AA292" i="1"/>
  <c r="X28" i="2"/>
  <c r="AA297" i="1"/>
  <c r="X29" i="2"/>
  <c r="AA303" i="1"/>
  <c r="X30" i="2"/>
  <c r="AA310" i="1"/>
  <c r="X31" i="2"/>
  <c r="AA315" i="1"/>
  <c r="X32" i="2"/>
  <c r="AA322" i="1"/>
  <c r="X33" i="2"/>
  <c r="AA327" i="1"/>
  <c r="X34" i="2"/>
  <c r="AA332" i="1"/>
  <c r="X35" i="2"/>
  <c r="AA364" i="1"/>
  <c r="X36" i="2"/>
  <c r="AA383" i="1"/>
  <c r="X37" i="2"/>
  <c r="AA395" i="1"/>
  <c r="X38" i="2"/>
  <c r="AA401" i="1"/>
  <c r="X39" i="2"/>
  <c r="AA414" i="1"/>
  <c r="X40" i="2"/>
  <c r="AA419" i="1"/>
  <c r="X41" i="2"/>
  <c r="AA427" i="1"/>
  <c r="X42" i="2"/>
  <c r="AA439" i="1"/>
  <c r="X43" i="2"/>
  <c r="AA444" i="1"/>
  <c r="X44" i="2"/>
  <c r="AA449" i="1"/>
  <c r="X45" i="2"/>
  <c r="AA456" i="1"/>
  <c r="X46" i="2"/>
  <c r="AA463" i="1"/>
  <c r="X47" i="2"/>
  <c r="AA468" i="1"/>
  <c r="X48" i="2"/>
  <c r="AA473" i="1"/>
  <c r="X49" i="2"/>
  <c r="AA478" i="1"/>
  <c r="X50" i="2"/>
  <c r="AA484" i="1"/>
  <c r="X51" i="2"/>
  <c r="AA490" i="1"/>
  <c r="X52" i="2"/>
  <c r="AA495" i="1"/>
  <c r="X53" i="2"/>
  <c r="AA500" i="1"/>
  <c r="X54" i="2"/>
  <c r="AA509" i="1"/>
  <c r="X55" i="2"/>
  <c r="AA514" i="1"/>
  <c r="X56" i="2"/>
  <c r="AA523" i="1"/>
  <c r="X57" i="2"/>
  <c r="AA528" i="1"/>
  <c r="X58" i="2"/>
  <c r="AA540" i="1"/>
  <c r="X59" i="2"/>
  <c r="AA545" i="1"/>
  <c r="X60" i="2"/>
  <c r="AA550" i="1"/>
  <c r="X61" i="2"/>
  <c r="AA555" i="1"/>
  <c r="X62" i="2"/>
  <c r="AA569" i="1"/>
  <c r="X63" i="2"/>
  <c r="AA576" i="1"/>
  <c r="X64" i="2"/>
  <c r="AA582" i="1"/>
  <c r="X65" i="2"/>
  <c r="AA587" i="1"/>
  <c r="X66" i="2"/>
  <c r="X67" i="2"/>
  <c r="AA597" i="1"/>
  <c r="X68" i="2"/>
  <c r="AA619" i="1"/>
  <c r="X69" i="2"/>
  <c r="X70" i="2"/>
  <c r="AA631" i="1"/>
  <c r="X71" i="2"/>
  <c r="X72" i="2"/>
  <c r="AA644" i="1"/>
  <c r="X73" i="2"/>
  <c r="AA668" i="1"/>
  <c r="X74" i="2"/>
  <c r="AA681" i="1"/>
  <c r="X75" i="2"/>
  <c r="AA700" i="1"/>
  <c r="X76" i="2"/>
  <c r="AA707" i="1"/>
  <c r="X77" i="2"/>
  <c r="AA712" i="1"/>
  <c r="X78" i="2"/>
  <c r="AA717" i="1"/>
  <c r="X79" i="2"/>
  <c r="AA735" i="1"/>
  <c r="X80" i="2"/>
  <c r="AA742" i="1"/>
  <c r="X81" i="2"/>
  <c r="AA747" i="1"/>
  <c r="X82" i="2"/>
  <c r="AA752" i="1"/>
  <c r="X83" i="2"/>
  <c r="AA757" i="1"/>
  <c r="X84" i="2"/>
  <c r="AA768" i="1"/>
  <c r="X85" i="2"/>
  <c r="X86" i="2"/>
  <c r="X87" i="2"/>
  <c r="X88" i="2"/>
  <c r="AA789" i="1"/>
  <c r="X89" i="2"/>
  <c r="AA797" i="1"/>
  <c r="X90" i="2"/>
  <c r="AA803" i="1"/>
  <c r="X91" i="2"/>
  <c r="AA810" i="1"/>
  <c r="X92" i="2"/>
  <c r="AA817" i="1"/>
  <c r="X93" i="2"/>
  <c r="AA822" i="1"/>
  <c r="X94" i="2"/>
  <c r="AA827" i="1"/>
  <c r="X95" i="2"/>
  <c r="W8" i="2"/>
  <c r="H6" i="4"/>
  <c r="AA834" i="1"/>
  <c r="AB11" i="2"/>
  <c r="AA841" i="1"/>
  <c r="AB12" i="2"/>
  <c r="AA851" i="1"/>
  <c r="AB13" i="2"/>
  <c r="AA863" i="1"/>
  <c r="AB14" i="2"/>
  <c r="AA868" i="1"/>
  <c r="AB15" i="2"/>
  <c r="AA875" i="1"/>
  <c r="AB16" i="2"/>
  <c r="AA882" i="1"/>
  <c r="AB17" i="2"/>
  <c r="AA888" i="1"/>
  <c r="AB18" i="2"/>
  <c r="AA893" i="1"/>
  <c r="AB19" i="2"/>
  <c r="AA899" i="1"/>
  <c r="AB20" i="2"/>
  <c r="AA909" i="1"/>
  <c r="AB21" i="2"/>
  <c r="AA914" i="1"/>
  <c r="AB22" i="2"/>
  <c r="AA928" i="1"/>
  <c r="AB23" i="2"/>
  <c r="AA933" i="1"/>
  <c r="AB24" i="2"/>
  <c r="AA938" i="1"/>
  <c r="AB25" i="2"/>
  <c r="AA943" i="1"/>
  <c r="AB26" i="2"/>
  <c r="AA948" i="1"/>
  <c r="AB27" i="2"/>
  <c r="AA956" i="1"/>
  <c r="AB28" i="2"/>
  <c r="AA963" i="1"/>
  <c r="AB29" i="2"/>
  <c r="AA968" i="1"/>
  <c r="AB30" i="2"/>
  <c r="AA975" i="1"/>
  <c r="AB31" i="2"/>
  <c r="AA997" i="1"/>
  <c r="AB32" i="2"/>
  <c r="AA1004" i="1"/>
  <c r="AB33" i="2"/>
  <c r="AA1010" i="1"/>
  <c r="AB34" i="2"/>
  <c r="AA1043" i="1"/>
  <c r="AB35" i="2"/>
  <c r="AA1064" i="1"/>
  <c r="AB36" i="2"/>
  <c r="AA1069" i="1"/>
  <c r="AB37" i="2"/>
  <c r="AA1074" i="1"/>
  <c r="AB38" i="2"/>
  <c r="AA1084" i="1"/>
  <c r="AB39" i="2"/>
  <c r="AA1090" i="1"/>
  <c r="AB40" i="2"/>
  <c r="AA1096" i="1"/>
  <c r="AB41" i="2"/>
  <c r="AA1101" i="1"/>
  <c r="AB42" i="2"/>
  <c r="AA1108" i="1"/>
  <c r="AB43" i="2"/>
  <c r="AA1113" i="1"/>
  <c r="AB44" i="2"/>
  <c r="AA1119" i="1"/>
  <c r="AB45" i="2"/>
  <c r="AA1128" i="1"/>
  <c r="AB46" i="2"/>
  <c r="AA1138" i="1"/>
  <c r="AB47" i="2"/>
  <c r="AA1144" i="1"/>
  <c r="AB48" i="2"/>
  <c r="AA1154" i="1"/>
  <c r="AB49" i="2"/>
  <c r="AA1160" i="1"/>
  <c r="AB50" i="2"/>
  <c r="AA1175" i="1"/>
  <c r="AB51" i="2"/>
  <c r="AA1182" i="1"/>
  <c r="AB52" i="2"/>
  <c r="AA1189" i="1"/>
  <c r="AB53" i="2"/>
  <c r="AA1196" i="1"/>
  <c r="AB54" i="2"/>
  <c r="AA1203" i="1"/>
  <c r="AB55" i="2"/>
  <c r="AA1208" i="1"/>
  <c r="AB56" i="2"/>
  <c r="AA1213" i="1"/>
  <c r="AB57" i="2"/>
  <c r="AA1231" i="1"/>
  <c r="AB58" i="2"/>
  <c r="AA1236" i="1"/>
  <c r="AB59" i="2"/>
  <c r="AA1243" i="1"/>
  <c r="AB60" i="2"/>
  <c r="AA1249" i="1"/>
  <c r="AB61" i="2"/>
  <c r="AA1256" i="1"/>
  <c r="AB62" i="2"/>
  <c r="AA8" i="2"/>
  <c r="I6" i="4"/>
  <c r="J6" i="4"/>
  <c r="AO6" i="1"/>
  <c r="AJ11" i="2"/>
  <c r="AO16" i="1"/>
  <c r="AJ12" i="2"/>
  <c r="AO21" i="1"/>
  <c r="AJ13" i="2"/>
  <c r="AO30" i="1"/>
  <c r="AJ14" i="2"/>
  <c r="AO35" i="1"/>
  <c r="AJ15" i="2"/>
  <c r="AO42" i="1"/>
  <c r="AJ16" i="2"/>
  <c r="AO53" i="1"/>
  <c r="AJ17" i="2"/>
  <c r="AO58" i="1"/>
  <c r="AJ18" i="2"/>
  <c r="AO63" i="1"/>
  <c r="AJ19" i="2"/>
  <c r="AO68" i="1"/>
  <c r="AJ20" i="2"/>
  <c r="AO73" i="1"/>
  <c r="AJ21" i="2"/>
  <c r="AO79" i="1"/>
  <c r="AJ22" i="2"/>
  <c r="AO84" i="1"/>
  <c r="AJ23" i="2"/>
  <c r="AO89" i="1"/>
  <c r="AJ24" i="2"/>
  <c r="AO95" i="1"/>
  <c r="AJ25" i="2"/>
  <c r="AO101" i="1"/>
  <c r="AJ26" i="2"/>
  <c r="AO106" i="1"/>
  <c r="AJ27" i="2"/>
  <c r="AO111" i="1"/>
  <c r="AJ28" i="2"/>
  <c r="AO116" i="1"/>
  <c r="AJ29" i="2"/>
  <c r="AO121" i="1"/>
  <c r="AJ30" i="2"/>
  <c r="AO127" i="1"/>
  <c r="AJ31" i="2"/>
  <c r="AI8" i="2"/>
  <c r="C10" i="4"/>
  <c r="J10" i="4"/>
  <c r="AH6" i="1"/>
  <c r="AF11" i="2"/>
  <c r="AH12" i="1"/>
  <c r="AF12" i="2"/>
  <c r="AH18" i="1"/>
  <c r="AF13" i="2"/>
  <c r="AH25" i="1"/>
  <c r="AF14" i="2"/>
  <c r="AH30" i="1"/>
  <c r="AF15" i="2"/>
  <c r="AH35" i="1"/>
  <c r="AF16" i="2"/>
  <c r="AH45" i="1"/>
  <c r="AF17" i="2"/>
  <c r="AH74" i="1"/>
  <c r="AF18" i="2"/>
  <c r="AH82" i="1"/>
  <c r="AF19" i="2"/>
  <c r="AH88" i="1"/>
  <c r="AF20" i="2"/>
  <c r="AH93" i="1"/>
  <c r="AF21" i="2"/>
  <c r="AH106" i="1"/>
  <c r="AF22" i="2"/>
  <c r="AH111" i="1"/>
  <c r="AF23" i="2"/>
  <c r="AH182" i="1"/>
  <c r="AF24" i="2"/>
  <c r="AH339" i="1"/>
  <c r="AF25" i="2"/>
  <c r="AH354" i="1"/>
  <c r="AF26" i="2"/>
  <c r="AH359" i="1"/>
  <c r="AF27" i="2"/>
  <c r="AH364" i="1"/>
  <c r="AF28" i="2"/>
  <c r="AH371" i="1"/>
  <c r="AF29" i="2"/>
  <c r="AH403" i="1"/>
  <c r="AF30" i="2"/>
  <c r="AH456" i="1"/>
  <c r="AF31" i="2"/>
  <c r="AH465" i="1"/>
  <c r="AF32" i="2"/>
  <c r="AH515" i="1"/>
  <c r="AF33" i="2"/>
  <c r="AH521" i="1"/>
  <c r="AF34" i="2"/>
  <c r="AH631" i="1"/>
  <c r="AF35" i="2"/>
  <c r="AH636" i="1"/>
  <c r="AF36" i="2"/>
  <c r="AH657" i="1"/>
  <c r="AF37" i="2"/>
  <c r="AH666" i="1"/>
  <c r="AF38" i="2"/>
  <c r="AH676" i="1"/>
  <c r="AF39" i="2"/>
  <c r="AH720" i="1"/>
  <c r="AF40" i="2"/>
  <c r="AH824" i="1"/>
  <c r="AF41" i="2"/>
  <c r="AH830" i="1"/>
  <c r="AF42" i="2"/>
  <c r="AH900" i="1"/>
  <c r="AF43" i="2"/>
  <c r="AH912" i="1"/>
  <c r="AF44" i="2"/>
  <c r="AH935" i="1"/>
  <c r="AF45" i="2"/>
  <c r="AH942" i="1"/>
  <c r="AF46" i="2"/>
  <c r="AH952" i="1"/>
  <c r="AF47" i="2"/>
  <c r="AH967" i="1"/>
  <c r="AF48" i="2"/>
  <c r="AH980" i="1"/>
  <c r="AF49" i="2"/>
  <c r="AH995" i="1"/>
  <c r="AF50" i="2"/>
  <c r="AH1001" i="1"/>
  <c r="AF51" i="2"/>
  <c r="AH1017" i="1"/>
  <c r="AF52" i="2"/>
  <c r="AH1022" i="1"/>
  <c r="AF53" i="2"/>
  <c r="AH1029" i="1"/>
  <c r="AF54" i="2"/>
  <c r="AH1043" i="1"/>
  <c r="AF55" i="2"/>
  <c r="AH1053" i="1"/>
  <c r="AF56" i="2"/>
  <c r="AH1066" i="1"/>
  <c r="AF57" i="2"/>
  <c r="AH1071" i="1"/>
  <c r="AF58" i="2"/>
  <c r="AH1076" i="1"/>
  <c r="AF59" i="2"/>
  <c r="AH1083" i="1"/>
  <c r="AF60" i="2"/>
  <c r="AH1088" i="1"/>
  <c r="AF61" i="2"/>
  <c r="AH1100" i="1"/>
  <c r="AF62" i="2"/>
  <c r="AH1105" i="1"/>
  <c r="AF63" i="2"/>
  <c r="AH1128" i="1"/>
  <c r="AF64" i="2"/>
  <c r="AH1146" i="1"/>
  <c r="AF65" i="2"/>
  <c r="AH1151" i="1"/>
  <c r="AF66" i="2"/>
  <c r="AH1157" i="1"/>
  <c r="AF67" i="2"/>
  <c r="AH1162" i="1"/>
  <c r="AF68" i="2"/>
  <c r="AH1168" i="1"/>
  <c r="AF69" i="2"/>
  <c r="AE8" i="2"/>
  <c r="C14" i="4"/>
  <c r="J14" i="4"/>
  <c r="AV6" i="1"/>
  <c r="AN11" i="2"/>
  <c r="AV11" i="1"/>
  <c r="AN12" i="2"/>
  <c r="AV32" i="1"/>
  <c r="AN13" i="2"/>
  <c r="AV39" i="1"/>
  <c r="AN14" i="2"/>
  <c r="AV44" i="1"/>
  <c r="AN15" i="2"/>
  <c r="AV52" i="1"/>
  <c r="AN16" i="2"/>
  <c r="AV57" i="1"/>
  <c r="AN17" i="2"/>
  <c r="AV62" i="1"/>
  <c r="AN18" i="2"/>
  <c r="AV67" i="1"/>
  <c r="AN19" i="2"/>
  <c r="AV76" i="1"/>
  <c r="AN20" i="2"/>
  <c r="AV83" i="1"/>
  <c r="AN21" i="2"/>
  <c r="AV88" i="1"/>
  <c r="AN22" i="2"/>
  <c r="AV93" i="1"/>
  <c r="AN23" i="2"/>
  <c r="AV98" i="1"/>
  <c r="AN24" i="2"/>
  <c r="AV104" i="1"/>
  <c r="AN25" i="2"/>
  <c r="AV109" i="1"/>
  <c r="AN26" i="2"/>
  <c r="AV114" i="1"/>
  <c r="AN27" i="2"/>
  <c r="AV119" i="1"/>
  <c r="AN28" i="2"/>
  <c r="AV125" i="1"/>
  <c r="AN29" i="2"/>
  <c r="AV130" i="1"/>
  <c r="AN30" i="2"/>
  <c r="AV135" i="1"/>
  <c r="AN31" i="2"/>
  <c r="AV144" i="1"/>
  <c r="AN32" i="2"/>
  <c r="AV151" i="1"/>
  <c r="AN33" i="2"/>
  <c r="AV156" i="1"/>
  <c r="AN34" i="2"/>
  <c r="AV161" i="1"/>
  <c r="AN35" i="2"/>
  <c r="AV166" i="1"/>
  <c r="AN36" i="2"/>
  <c r="AV180" i="1"/>
  <c r="AN37" i="2"/>
  <c r="AM8" i="2"/>
  <c r="C18" i="4"/>
  <c r="J18" i="4"/>
  <c r="I22" i="4"/>
  <c r="R8" i="2"/>
  <c r="G5" i="4"/>
  <c r="J5" i="4"/>
  <c r="I21" i="4"/>
  <c r="J17" i="4"/>
  <c r="C17" i="4"/>
  <c r="J13" i="4"/>
  <c r="C13" i="4"/>
  <c r="J9" i="4"/>
  <c r="C9" i="4"/>
  <c r="I5" i="4"/>
  <c r="H5" i="4"/>
  <c r="F5" i="4"/>
  <c r="E5" i="4"/>
  <c r="D5" i="4"/>
  <c r="C5" i="4"/>
  <c r="C361" i="3"/>
  <c r="B361" i="3"/>
  <c r="C331" i="3"/>
  <c r="B331" i="3"/>
  <c r="C39" i="3"/>
  <c r="B39" i="3"/>
  <c r="C5" i="3"/>
  <c r="B5" i="3"/>
  <c r="K99" i="2"/>
  <c r="K98" i="2"/>
  <c r="AI25" i="2"/>
  <c r="W61" i="2"/>
  <c r="AA58" i="2"/>
  <c r="AA29" i="2"/>
  <c r="W48" i="2"/>
  <c r="K77" i="2"/>
  <c r="K23" i="2"/>
  <c r="AI27" i="2"/>
  <c r="AI14" i="2"/>
  <c r="G29" i="2"/>
  <c r="G20" i="2"/>
  <c r="G16" i="2"/>
  <c r="K63" i="2"/>
  <c r="AA26" i="2"/>
  <c r="W86" i="2"/>
  <c r="S56" i="2"/>
  <c r="S16" i="2"/>
  <c r="K92" i="2"/>
  <c r="K47" i="2"/>
  <c r="AA17" i="2"/>
  <c r="W93" i="2"/>
  <c r="O51" i="2"/>
  <c r="K16" i="2"/>
  <c r="AA30" i="2"/>
  <c r="S74" i="2"/>
  <c r="S11" i="2"/>
  <c r="K56" i="2"/>
  <c r="AA45" i="2"/>
  <c r="AA39" i="2"/>
  <c r="W80" i="2"/>
  <c r="W37" i="2"/>
  <c r="W32" i="2"/>
  <c r="S73" i="2"/>
  <c r="S48" i="2"/>
  <c r="O31" i="2"/>
  <c r="O36" i="2"/>
  <c r="O32" i="2"/>
  <c r="K96" i="2"/>
  <c r="K61" i="2"/>
  <c r="K58" i="2"/>
  <c r="S61" i="2"/>
  <c r="O55" i="2"/>
  <c r="B3" i="2"/>
  <c r="K3" i="2"/>
  <c r="AE30" i="2"/>
  <c r="W65" i="2"/>
  <c r="W50" i="2"/>
  <c r="W47" i="2"/>
  <c r="W46" i="2"/>
  <c r="S77" i="2"/>
  <c r="S29" i="2"/>
  <c r="O56" i="2"/>
  <c r="O29" i="2"/>
  <c r="O23" i="2"/>
  <c r="O22" i="2"/>
  <c r="O15" i="2"/>
  <c r="K75" i="2"/>
  <c r="K65" i="2"/>
  <c r="K64" i="2"/>
  <c r="K62" i="2"/>
  <c r="K20" i="2"/>
  <c r="K26" i="2"/>
  <c r="AA61" i="2"/>
  <c r="W15" i="2"/>
  <c r="K43" i="2"/>
  <c r="W34" i="2"/>
  <c r="W33" i="2"/>
  <c r="O20" i="2"/>
  <c r="W17" i="2"/>
  <c r="K19" i="2"/>
  <c r="S55" i="2"/>
  <c r="K89" i="2"/>
  <c r="AA28" i="2"/>
  <c r="AA43" i="2"/>
  <c r="W39" i="2"/>
  <c r="V8" i="2"/>
  <c r="W11" i="2"/>
  <c r="S43" i="2"/>
  <c r="K79" i="2"/>
  <c r="K82" i="2"/>
  <c r="W24" i="2"/>
  <c r="W60" i="2"/>
  <c r="W30" i="2"/>
  <c r="S41" i="2"/>
  <c r="S38" i="2"/>
  <c r="O63" i="2"/>
  <c r="O49" i="2"/>
  <c r="O45" i="2"/>
  <c r="K30" i="2"/>
  <c r="S63" i="2"/>
  <c r="O78" i="2"/>
  <c r="AA55" i="2"/>
  <c r="W83" i="2"/>
  <c r="W81" i="2"/>
  <c r="W53" i="2"/>
  <c r="W22" i="2"/>
  <c r="K48" i="2"/>
  <c r="K46" i="2"/>
  <c r="K45" i="2"/>
  <c r="O68" i="2"/>
  <c r="K33" i="2"/>
  <c r="K18" i="2"/>
  <c r="K15" i="2"/>
  <c r="K13" i="2"/>
  <c r="S67" i="2"/>
  <c r="W72" i="2"/>
  <c r="S84" i="2"/>
  <c r="S42" i="2"/>
  <c r="W88" i="2"/>
  <c r="W84" i="2"/>
  <c r="W82" i="2"/>
  <c r="W54" i="2"/>
  <c r="W12" i="2"/>
  <c r="O44" i="2"/>
  <c r="O39" i="2"/>
  <c r="O53" i="2"/>
  <c r="S13" i="2"/>
  <c r="K57" i="2"/>
  <c r="AA15" i="2"/>
  <c r="W76" i="2"/>
  <c r="W64" i="2"/>
  <c r="S14" i="2"/>
  <c r="O86" i="2"/>
  <c r="O85" i="2"/>
  <c r="O70" i="2"/>
  <c r="O61" i="2"/>
  <c r="O46" i="2"/>
  <c r="K29" i="2"/>
  <c r="AA36" i="2"/>
  <c r="AE65" i="2"/>
  <c r="O33" i="2"/>
  <c r="K21" i="2"/>
  <c r="AA44" i="2"/>
  <c r="AA38" i="2"/>
  <c r="AA16" i="2"/>
  <c r="W66" i="2"/>
  <c r="W31" i="2"/>
  <c r="W21" i="2"/>
  <c r="W18" i="2"/>
  <c r="S72" i="2"/>
  <c r="S59" i="2"/>
  <c r="S28" i="2"/>
  <c r="S24" i="2"/>
  <c r="K104" i="2"/>
  <c r="J8" i="2"/>
  <c r="K100" i="2"/>
  <c r="K87" i="2"/>
  <c r="K72" i="2"/>
  <c r="K71" i="2"/>
  <c r="K70" i="2"/>
  <c r="K59" i="2"/>
  <c r="K39" i="2"/>
  <c r="K14" i="2"/>
  <c r="AM37" i="2"/>
  <c r="AM36" i="2"/>
  <c r="AM35" i="2"/>
  <c r="AM34" i="2"/>
  <c r="AM33" i="2"/>
  <c r="AM32" i="2"/>
  <c r="AM31" i="2"/>
  <c r="AM30" i="2"/>
  <c r="AM29" i="2"/>
  <c r="AM28" i="2"/>
  <c r="AM27" i="2"/>
  <c r="AM26" i="2"/>
  <c r="AM25" i="2"/>
  <c r="AM21" i="2"/>
  <c r="AM24" i="2"/>
  <c r="AM23" i="2"/>
  <c r="AM22" i="2"/>
  <c r="AM20" i="2"/>
  <c r="AM19" i="2"/>
  <c r="AM18" i="2"/>
  <c r="AM17" i="2"/>
  <c r="AM16" i="2"/>
  <c r="AM15" i="2"/>
  <c r="AM14" i="2"/>
  <c r="AM13" i="2"/>
  <c r="AM12" i="2"/>
  <c r="AM11" i="2"/>
  <c r="AL8" i="2"/>
  <c r="AL3" i="2"/>
  <c r="AL2" i="2"/>
  <c r="AI31" i="2"/>
  <c r="AI30" i="2"/>
  <c r="AI29" i="2"/>
  <c r="AI28" i="2"/>
  <c r="AI26" i="2"/>
  <c r="AI24" i="2"/>
  <c r="AI23" i="2"/>
  <c r="AI22" i="2"/>
  <c r="AI21" i="2"/>
  <c r="AI20" i="2"/>
  <c r="AI19" i="2"/>
  <c r="AI18" i="2"/>
  <c r="AI17" i="2"/>
  <c r="AI16" i="2"/>
  <c r="AI15" i="2"/>
  <c r="AI13" i="2"/>
  <c r="AI12" i="2"/>
  <c r="AI11" i="2"/>
  <c r="AH8" i="2"/>
  <c r="AH3" i="2"/>
  <c r="AH2" i="2"/>
  <c r="AE69" i="2"/>
  <c r="AE68" i="2"/>
  <c r="AE67" i="2"/>
  <c r="AE66" i="2"/>
  <c r="AE64" i="2"/>
  <c r="AE63" i="2"/>
  <c r="AD8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D3" i="2"/>
  <c r="AD2" i="2"/>
  <c r="AE16" i="2"/>
  <c r="AE15" i="2"/>
  <c r="AE14" i="2"/>
  <c r="AE13" i="2"/>
  <c r="AE12" i="2"/>
  <c r="AE11" i="2"/>
  <c r="AA62" i="2"/>
  <c r="AA60" i="2"/>
  <c r="AA59" i="2"/>
  <c r="AA57" i="2"/>
  <c r="AA56" i="2"/>
  <c r="AA54" i="2"/>
  <c r="AA53" i="2"/>
  <c r="AA52" i="2"/>
  <c r="AA51" i="2"/>
  <c r="AA50" i="2"/>
  <c r="AA49" i="2"/>
  <c r="AA48" i="2"/>
  <c r="AA47" i="2"/>
  <c r="AA46" i="2"/>
  <c r="AA42" i="2"/>
  <c r="AA41" i="2"/>
  <c r="AA40" i="2"/>
  <c r="AA37" i="2"/>
  <c r="AA35" i="2"/>
  <c r="AA34" i="2"/>
  <c r="AA33" i="2"/>
  <c r="AA32" i="2"/>
  <c r="AA31" i="2"/>
  <c r="AA27" i="2"/>
  <c r="AA25" i="2"/>
  <c r="AA24" i="2"/>
  <c r="AA23" i="2"/>
  <c r="AA22" i="2"/>
  <c r="AA21" i="2"/>
  <c r="AA20" i="2"/>
  <c r="AA19" i="2"/>
  <c r="AA18" i="2"/>
  <c r="AA14" i="2"/>
  <c r="AA13" i="2"/>
  <c r="AA12" i="2"/>
  <c r="AA11" i="2"/>
  <c r="Z8" i="2"/>
  <c r="B8" i="2"/>
  <c r="F8" i="2"/>
  <c r="N8" i="2"/>
  <c r="B2" i="2"/>
  <c r="W95" i="2"/>
  <c r="W94" i="2"/>
  <c r="W92" i="2"/>
  <c r="W91" i="2"/>
  <c r="W90" i="2"/>
  <c r="W89" i="2"/>
  <c r="W87" i="2"/>
  <c r="W85" i="2"/>
  <c r="W79" i="2"/>
  <c r="W78" i="2"/>
  <c r="W77" i="2"/>
  <c r="W75" i="2"/>
  <c r="W74" i="2"/>
  <c r="W73" i="2"/>
  <c r="W71" i="2"/>
  <c r="W70" i="2"/>
  <c r="W69" i="2"/>
  <c r="W68" i="2"/>
  <c r="W67" i="2"/>
  <c r="W63" i="2"/>
  <c r="W62" i="2"/>
  <c r="W59" i="2"/>
  <c r="W58" i="2"/>
  <c r="W57" i="2"/>
  <c r="W56" i="2"/>
  <c r="W55" i="2"/>
  <c r="W52" i="2"/>
  <c r="W51" i="2"/>
  <c r="W49" i="2"/>
  <c r="W45" i="2"/>
  <c r="W44" i="2"/>
  <c r="W43" i="2"/>
  <c r="W42" i="2"/>
  <c r="W41" i="2"/>
  <c r="W40" i="2"/>
  <c r="W38" i="2"/>
  <c r="W36" i="2"/>
  <c r="W35" i="2"/>
  <c r="W29" i="2"/>
  <c r="W28" i="2"/>
  <c r="W27" i="2"/>
  <c r="W26" i="2"/>
  <c r="W25" i="2"/>
  <c r="W23" i="2"/>
  <c r="W20" i="2"/>
  <c r="W19" i="2"/>
  <c r="W16" i="2"/>
  <c r="W14" i="2"/>
  <c r="W13" i="2"/>
  <c r="S83" i="2"/>
  <c r="S82" i="2"/>
  <c r="S81" i="2"/>
  <c r="S80" i="2"/>
  <c r="S79" i="2"/>
  <c r="S78" i="2"/>
  <c r="S76" i="2"/>
  <c r="S75" i="2"/>
  <c r="S71" i="2"/>
  <c r="S70" i="2"/>
  <c r="S69" i="2"/>
  <c r="S68" i="2"/>
  <c r="S66" i="2"/>
  <c r="S65" i="2"/>
  <c r="S64" i="2"/>
  <c r="S62" i="2"/>
  <c r="S60" i="2"/>
  <c r="S58" i="2"/>
  <c r="S57" i="2"/>
  <c r="S54" i="2"/>
  <c r="S53" i="2"/>
  <c r="S52" i="2"/>
  <c r="S51" i="2"/>
  <c r="S50" i="2"/>
  <c r="S49" i="2"/>
  <c r="S47" i="2"/>
  <c r="S46" i="2"/>
  <c r="S45" i="2"/>
  <c r="S44" i="2"/>
  <c r="S40" i="2"/>
  <c r="S39" i="2"/>
  <c r="S37" i="2"/>
  <c r="S36" i="2"/>
  <c r="S35" i="2"/>
  <c r="S34" i="2"/>
  <c r="S33" i="2"/>
  <c r="S32" i="2"/>
  <c r="S31" i="2"/>
  <c r="S30" i="2"/>
  <c r="S27" i="2"/>
  <c r="S26" i="2"/>
  <c r="S25" i="2"/>
  <c r="S23" i="2"/>
  <c r="S22" i="2"/>
  <c r="S21" i="2"/>
  <c r="S20" i="2"/>
  <c r="S19" i="2"/>
  <c r="S18" i="2"/>
  <c r="S17" i="2"/>
  <c r="K2" i="2"/>
  <c r="S15" i="2"/>
  <c r="S12" i="2"/>
  <c r="O88" i="2"/>
  <c r="O87" i="2"/>
  <c r="O84" i="2"/>
  <c r="O83" i="2"/>
  <c r="O82" i="2"/>
  <c r="O81" i="2"/>
  <c r="O80" i="2"/>
  <c r="O79" i="2"/>
  <c r="O77" i="2"/>
  <c r="O76" i="2"/>
  <c r="O75" i="2"/>
  <c r="O74" i="2"/>
  <c r="O73" i="2"/>
  <c r="O72" i="2"/>
  <c r="O71" i="2"/>
  <c r="O69" i="2"/>
  <c r="O67" i="2"/>
  <c r="O66" i="2"/>
  <c r="O65" i="2"/>
  <c r="O64" i="2"/>
  <c r="O62" i="2"/>
  <c r="O60" i="2"/>
  <c r="O59" i="2"/>
  <c r="O58" i="2"/>
  <c r="O57" i="2"/>
  <c r="O54" i="2"/>
  <c r="O52" i="2"/>
  <c r="O50" i="2"/>
  <c r="O48" i="2"/>
  <c r="O47" i="2"/>
  <c r="O43" i="2"/>
  <c r="O42" i="2"/>
  <c r="O41" i="2"/>
  <c r="O40" i="2"/>
  <c r="O38" i="2"/>
  <c r="O37" i="2"/>
  <c r="O35" i="2"/>
  <c r="O34" i="2"/>
  <c r="O30" i="2"/>
  <c r="O28" i="2"/>
  <c r="O27" i="2"/>
  <c r="O26" i="2"/>
  <c r="O25" i="2"/>
  <c r="O24" i="2"/>
  <c r="O21" i="2"/>
  <c r="O19" i="2"/>
  <c r="O18" i="2"/>
  <c r="O17" i="2"/>
  <c r="O16" i="2"/>
  <c r="O14" i="2"/>
  <c r="O13" i="2"/>
  <c r="O12" i="2"/>
  <c r="O11" i="2"/>
  <c r="K103" i="2"/>
  <c r="K102" i="2"/>
  <c r="K101" i="2"/>
  <c r="K97" i="2"/>
  <c r="K95" i="2"/>
  <c r="K94" i="2"/>
  <c r="K93" i="2"/>
  <c r="K91" i="2"/>
  <c r="K90" i="2"/>
  <c r="K88" i="2"/>
  <c r="K86" i="2"/>
  <c r="K85" i="2"/>
  <c r="K84" i="2"/>
  <c r="K83" i="2"/>
  <c r="K81" i="2"/>
  <c r="K80" i="2"/>
  <c r="K78" i="2"/>
  <c r="K76" i="2"/>
  <c r="K74" i="2"/>
  <c r="K73" i="2"/>
  <c r="K69" i="2"/>
  <c r="K68" i="2"/>
  <c r="K67" i="2"/>
  <c r="K66" i="2"/>
  <c r="K60" i="2"/>
  <c r="K55" i="2"/>
  <c r="K54" i="2"/>
  <c r="K53" i="2"/>
  <c r="K52" i="2"/>
  <c r="K51" i="2"/>
  <c r="K50" i="2"/>
  <c r="K49" i="2"/>
  <c r="K44" i="2"/>
  <c r="K42" i="2"/>
  <c r="K41" i="2"/>
  <c r="K40" i="2"/>
  <c r="K38" i="2"/>
  <c r="K37" i="2"/>
  <c r="K36" i="2"/>
  <c r="K35" i="2"/>
  <c r="K34" i="2"/>
  <c r="K32" i="2"/>
  <c r="K31" i="2"/>
  <c r="K28" i="2"/>
  <c r="K27" i="2"/>
  <c r="K25" i="2"/>
  <c r="K24" i="2"/>
  <c r="K22" i="2"/>
  <c r="K17" i="2"/>
  <c r="K12" i="2"/>
  <c r="K11" i="2"/>
  <c r="M382" i="1"/>
  <c r="H41" i="2"/>
  <c r="G41" i="2"/>
  <c r="M373" i="1"/>
  <c r="H40" i="2"/>
  <c r="G40" i="2"/>
  <c r="G39" i="2"/>
  <c r="G38" i="2"/>
  <c r="G37" i="2"/>
  <c r="G36" i="2"/>
  <c r="G35" i="2"/>
  <c r="G34" i="2"/>
  <c r="G33" i="2"/>
  <c r="G32" i="2"/>
  <c r="G31" i="2"/>
  <c r="G30" i="2"/>
  <c r="G28" i="2"/>
  <c r="G27" i="2"/>
  <c r="G26" i="2"/>
  <c r="G25" i="2"/>
  <c r="G24" i="2"/>
  <c r="G23" i="2"/>
  <c r="G22" i="2"/>
  <c r="G21" i="2"/>
  <c r="G19" i="2"/>
  <c r="G18" i="2"/>
  <c r="G17" i="2"/>
  <c r="G15" i="2"/>
  <c r="G14" i="2"/>
  <c r="G13" i="2"/>
  <c r="G12" i="2"/>
  <c r="G11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</calcChain>
</file>

<file path=xl/sharedStrings.xml><?xml version="1.0" encoding="utf-8"?>
<sst xmlns="http://schemas.openxmlformats.org/spreadsheetml/2006/main" count="20338" uniqueCount="10675">
  <si>
    <t>AER LINGUS</t>
  </si>
  <si>
    <t>EI-CPE</t>
  </si>
  <si>
    <t>Aer Lingus</t>
  </si>
  <si>
    <t>A321-211</t>
  </si>
  <si>
    <t>11dec98</t>
  </si>
  <si>
    <t>EI-CPG</t>
  </si>
  <si>
    <t>28may99</t>
  </si>
  <si>
    <t>EI-CPH</t>
  </si>
  <si>
    <t>EI-CVA</t>
  </si>
  <si>
    <t>A320-214</t>
  </si>
  <si>
    <t>22jun00</t>
  </si>
  <si>
    <t>EI-CVB</t>
  </si>
  <si>
    <t>EI-CVC</t>
  </si>
  <si>
    <t>EI-DEA</t>
  </si>
  <si>
    <t>EI-DEB</t>
  </si>
  <si>
    <t>19may04</t>
  </si>
  <si>
    <t>EI-DEC</t>
  </si>
  <si>
    <t>04jun04</t>
  </si>
  <si>
    <t>EI-DEE</t>
  </si>
  <si>
    <t>27aug04</t>
  </si>
  <si>
    <t>EI-DEF</t>
  </si>
  <si>
    <t>02sep04</t>
  </si>
  <si>
    <t>EI-DEG</t>
  </si>
  <si>
    <t>10sep04</t>
  </si>
  <si>
    <t>EI-DEH</t>
  </si>
  <si>
    <t>20oct04</t>
  </si>
  <si>
    <t>EI-DEI</t>
  </si>
  <si>
    <t>26sep15</t>
  </si>
  <si>
    <t>EI-DEJ</t>
  </si>
  <si>
    <t>EI-DEK</t>
  </si>
  <si>
    <t>EI-DEL</t>
  </si>
  <si>
    <t>EI-DEM</t>
  </si>
  <si>
    <t>EI-DEN</t>
  </si>
  <si>
    <t>13may05</t>
  </si>
  <si>
    <t>EI-DEO</t>
  </si>
  <si>
    <t>06jul05</t>
  </si>
  <si>
    <t>Irish Rugby Football Union c/s</t>
  </si>
  <si>
    <t>EI-DEP</t>
  </si>
  <si>
    <t>07oct05</t>
  </si>
  <si>
    <t>EI-DER</t>
  </si>
  <si>
    <t>EI-DES</t>
  </si>
  <si>
    <t>22dec05</t>
  </si>
  <si>
    <t>EI-DVE</t>
  </si>
  <si>
    <t>18may07</t>
  </si>
  <si>
    <t>EI-DVG</t>
  </si>
  <si>
    <t>EI-DVH</t>
  </si>
  <si>
    <t>14dec07</t>
  </si>
  <si>
    <t>EI-DVI</t>
  </si>
  <si>
    <t>03jun08</t>
  </si>
  <si>
    <t>EI-DVJ</t>
  </si>
  <si>
    <t>EI-DVK</t>
  </si>
  <si>
    <t>21jan11</t>
  </si>
  <si>
    <t>EI-DVL</t>
  </si>
  <si>
    <t>EI-DVM</t>
  </si>
  <si>
    <t>Retro-c/s -</t>
  </si>
  <si>
    <t>EI-DVN</t>
  </si>
  <si>
    <t>24may11</t>
  </si>
  <si>
    <t>EI-EDP</t>
  </si>
  <si>
    <t>EI-EDS</t>
  </si>
  <si>
    <t>EI-EZV</t>
  </si>
  <si>
    <t>EI-EZW</t>
  </si>
  <si>
    <t>EI-FCC</t>
  </si>
  <si>
    <t>may13</t>
  </si>
  <si>
    <t>White livery</t>
  </si>
  <si>
    <t>EI-FNJ</t>
  </si>
  <si>
    <t>04oct16</t>
  </si>
  <si>
    <t>AIR BERLIN</t>
  </si>
  <si>
    <t>D-ABBV</t>
  </si>
  <si>
    <t>B737-7Q8</t>
  </si>
  <si>
    <t>30629/1011</t>
  </si>
  <si>
    <t>Air Berlin</t>
  </si>
  <si>
    <t>jun07</t>
  </si>
  <si>
    <t>D-ABFT</t>
  </si>
  <si>
    <t>D-ABGH</t>
  </si>
  <si>
    <t>A319-112</t>
  </si>
  <si>
    <t>D-ABGK</t>
  </si>
  <si>
    <t>07oct13</t>
  </si>
  <si>
    <t>D-ABGO</t>
  </si>
  <si>
    <t>D-ABKK</t>
  </si>
  <si>
    <t>B737-86J</t>
  </si>
  <si>
    <t>37753/3261</t>
  </si>
  <si>
    <t>11may10</t>
  </si>
  <si>
    <t>D-ABKM</t>
  </si>
  <si>
    <t>37755/3349</t>
  </si>
  <si>
    <t>28jul10</t>
  </si>
  <si>
    <t>D-ABKN</t>
  </si>
  <si>
    <t>37756/3371</t>
  </si>
  <si>
    <t>17aug10</t>
  </si>
  <si>
    <t>D-ABKT</t>
  </si>
  <si>
    <t>36881/3671</t>
  </si>
  <si>
    <t>08jun11</t>
  </si>
  <si>
    <t>D-ABLA</t>
  </si>
  <si>
    <t>B737-76J</t>
  </si>
  <si>
    <t>36114/2421</t>
  </si>
  <si>
    <t>D-ABLB</t>
  </si>
  <si>
    <t>36115/2692</t>
  </si>
  <si>
    <t>12aug08</t>
  </si>
  <si>
    <t>D-ABLC</t>
  </si>
  <si>
    <t>36116/2730</t>
  </si>
  <si>
    <t>13dec08</t>
  </si>
  <si>
    <t>D-ABLE</t>
  </si>
  <si>
    <t>36873/3496</t>
  </si>
  <si>
    <t>20dec10</t>
  </si>
  <si>
    <t>D-ABLF</t>
  </si>
  <si>
    <t>36874/3488</t>
  </si>
  <si>
    <t>D-ABME</t>
  </si>
  <si>
    <t>37766/4049</t>
  </si>
  <si>
    <t>23may12</t>
  </si>
  <si>
    <t>OneWorld c/s</t>
  </si>
  <si>
    <t>D-ABMF</t>
  </si>
  <si>
    <t>37767/4065</t>
  </si>
  <si>
    <t>14jun12</t>
  </si>
  <si>
    <t>D-ABMS</t>
  </si>
  <si>
    <t>37782/4564</t>
  </si>
  <si>
    <t>12aug13</t>
  </si>
  <si>
    <t>D-ABMV</t>
  </si>
  <si>
    <t>37785/4698</t>
  </si>
  <si>
    <t>D-ABQA</t>
  </si>
  <si>
    <t>DHC-8-402</t>
  </si>
  <si>
    <t>oct08</t>
  </si>
  <si>
    <t>D-ABQB</t>
  </si>
  <si>
    <t>D-ABQC</t>
  </si>
  <si>
    <t>dec08</t>
  </si>
  <si>
    <t>D-ABQG</t>
  </si>
  <si>
    <t>jan09</t>
  </si>
  <si>
    <t>D-ABQI</t>
  </si>
  <si>
    <t>jun09</t>
  </si>
  <si>
    <t>D-ABQJ</t>
  </si>
  <si>
    <t>oct09</t>
  </si>
  <si>
    <t>D-ABZI</t>
  </si>
  <si>
    <t>A320-216</t>
  </si>
  <si>
    <t>D-ABZL</t>
  </si>
  <si>
    <t>06may15</t>
  </si>
  <si>
    <t>D-AGEC</t>
  </si>
  <si>
    <t>36118/2832</t>
  </si>
  <si>
    <t>D-AGEL</t>
  </si>
  <si>
    <t>B737-75B</t>
  </si>
  <si>
    <t>28110/5</t>
  </si>
  <si>
    <t>D-AGEN</t>
  </si>
  <si>
    <t>28100/16</t>
  </si>
  <si>
    <t>D-AGEP</t>
  </si>
  <si>
    <t>28102/18</t>
  </si>
  <si>
    <t>D-AGEU</t>
  </si>
  <si>
    <t>28104/39</t>
  </si>
  <si>
    <t>D-AHIA</t>
  </si>
  <si>
    <t>B737-73S</t>
  </si>
  <si>
    <t>29082/229</t>
  </si>
  <si>
    <t>D-AHXA</t>
  </si>
  <si>
    <t>B737-7K5</t>
  </si>
  <si>
    <t>30714/2202</t>
  </si>
  <si>
    <t>D-AHXB</t>
  </si>
  <si>
    <t>30717/2228</t>
  </si>
  <si>
    <t>D-AHXD</t>
  </si>
  <si>
    <t>30726/2298</t>
  </si>
  <si>
    <t>06dec09</t>
  </si>
  <si>
    <t>D-AHXE</t>
  </si>
  <si>
    <t>35135/2451</t>
  </si>
  <si>
    <t>01may17</t>
  </si>
  <si>
    <t>D-AHXF</t>
  </si>
  <si>
    <t>35136/2465</t>
  </si>
  <si>
    <t>25oct09</t>
  </si>
  <si>
    <t>D-AHXG</t>
  </si>
  <si>
    <t>35140/2575</t>
  </si>
  <si>
    <t>D-AHXH</t>
  </si>
  <si>
    <t>35282/2585</t>
  </si>
  <si>
    <t>D-AHXJ</t>
  </si>
  <si>
    <t>35277/2609</t>
  </si>
  <si>
    <t>COMPAGNIE PRINCIPALI</t>
  </si>
  <si>
    <t>matricola</t>
  </si>
  <si>
    <t xml:space="preserve">tipo </t>
  </si>
  <si>
    <t>serie</t>
  </si>
  <si>
    <t>compagnia</t>
  </si>
  <si>
    <t>consegna</t>
  </si>
  <si>
    <t>note - livree speciali</t>
  </si>
  <si>
    <t>AIR DOLOMITI</t>
  </si>
  <si>
    <t>I-ADCA</t>
  </si>
  <si>
    <t>ATR72-212A</t>
  </si>
  <si>
    <t>Air Dolomiti</t>
  </si>
  <si>
    <t>sep09</t>
  </si>
  <si>
    <t>Lufthansa Regional Livery</t>
  </si>
  <si>
    <t>I-ADCC</t>
  </si>
  <si>
    <t>I-ADCB</t>
  </si>
  <si>
    <t>All white</t>
  </si>
  <si>
    <t>I-ADCE</t>
  </si>
  <si>
    <t>I-ADLK</t>
  </si>
  <si>
    <t>I-ADLL</t>
  </si>
  <si>
    <t>ATR42-500</t>
  </si>
  <si>
    <t>22jul98</t>
  </si>
  <si>
    <t>I-ADLM</t>
  </si>
  <si>
    <t>I-ADLN</t>
  </si>
  <si>
    <t>19jun98</t>
  </si>
  <si>
    <t>I-ADLO</t>
  </si>
  <si>
    <t>I-ADLP</t>
  </si>
  <si>
    <t>dec99</t>
  </si>
  <si>
    <t>I-ADLQ</t>
  </si>
  <si>
    <t>I-ADLS</t>
  </si>
  <si>
    <t>I-ADLT</t>
  </si>
  <si>
    <t>I-ADLU</t>
  </si>
  <si>
    <t>dec00</t>
  </si>
  <si>
    <t>I-ADLV</t>
  </si>
  <si>
    <t>oct01</t>
  </si>
  <si>
    <t>I-ADLW</t>
  </si>
  <si>
    <t>I-ADLZ</t>
  </si>
  <si>
    <t>may01</t>
  </si>
  <si>
    <t>D-AEMG</t>
  </si>
  <si>
    <t>ERJ190LR</t>
  </si>
  <si>
    <t>17dec11</t>
  </si>
  <si>
    <t>I-ADLI</t>
  </si>
  <si>
    <t>29jul97</t>
  </si>
  <si>
    <t>I-ADJK</t>
  </si>
  <si>
    <t>ERJ195LR</t>
  </si>
  <si>
    <t>29jan09</t>
  </si>
  <si>
    <t>I-ADJL</t>
  </si>
  <si>
    <t>I-ADJM</t>
  </si>
  <si>
    <t>I-ADJN</t>
  </si>
  <si>
    <t>I-ADJO</t>
  </si>
  <si>
    <t>I-ADJP</t>
  </si>
  <si>
    <t>I-ADJQ</t>
  </si>
  <si>
    <t>19jan13</t>
  </si>
  <si>
    <t>I-ADJR</t>
  </si>
  <si>
    <t>30jan13</t>
  </si>
  <si>
    <t>I-ADJS</t>
  </si>
  <si>
    <t>25th Anniversary Livery</t>
  </si>
  <si>
    <t>I-ADJT</t>
  </si>
  <si>
    <t>I-ADJU</t>
  </si>
  <si>
    <t>I-ADJV</t>
  </si>
  <si>
    <t>Star Alliance c/s</t>
  </si>
  <si>
    <t>I-ADJF</t>
  </si>
  <si>
    <t>BAe146-300</t>
  </si>
  <si>
    <t>E3193</t>
  </si>
  <si>
    <t>15may05</t>
  </si>
  <si>
    <t>I-ADJG</t>
  </si>
  <si>
    <t>E3169</t>
  </si>
  <si>
    <t>20may05</t>
  </si>
  <si>
    <t>I-ADJH</t>
  </si>
  <si>
    <t>E3129</t>
  </si>
  <si>
    <t>jul05</t>
  </si>
  <si>
    <t>I-ADJI</t>
  </si>
  <si>
    <t>E3149</t>
  </si>
  <si>
    <t>30sep05</t>
  </si>
  <si>
    <t>I-ADJJ</t>
  </si>
  <si>
    <t>E3155</t>
  </si>
  <si>
    <t>I-ADJD</t>
  </si>
  <si>
    <t>CRJ200LR</t>
  </si>
  <si>
    <t>New livery</t>
  </si>
  <si>
    <t>I-ADJW</t>
  </si>
  <si>
    <t>jan19</t>
  </si>
  <si>
    <t>AIR FRANCE GROUP</t>
  </si>
  <si>
    <t>F-HBLA</t>
  </si>
  <si>
    <t>HOP!</t>
  </si>
  <si>
    <t>F-HBLC</t>
  </si>
  <si>
    <t>Air France</t>
  </si>
  <si>
    <t>11may07</t>
  </si>
  <si>
    <t>F-HBLD</t>
  </si>
  <si>
    <t>F-HBLE</t>
  </si>
  <si>
    <t>24oct07</t>
  </si>
  <si>
    <t>F-HBLH</t>
  </si>
  <si>
    <t>ERJ190STD</t>
  </si>
  <si>
    <t>F-HBLI</t>
  </si>
  <si>
    <t>F-HBLJ</t>
  </si>
  <si>
    <t>23sep09</t>
  </si>
  <si>
    <t>F-HBXA</t>
  </si>
  <si>
    <t>ERJ170STD</t>
  </si>
  <si>
    <t>28aug08</t>
  </si>
  <si>
    <t>F-HBXB</t>
  </si>
  <si>
    <t>30oct08</t>
  </si>
  <si>
    <t>F-HBXC</t>
  </si>
  <si>
    <t>17dec08</t>
  </si>
  <si>
    <t>F-HBXD</t>
  </si>
  <si>
    <t>F-HBXE</t>
  </si>
  <si>
    <t>02jul09</t>
  </si>
  <si>
    <t>F-HBXF</t>
  </si>
  <si>
    <t>19aug09</t>
  </si>
  <si>
    <t>F-HBXG</t>
  </si>
  <si>
    <t>18dec09</t>
  </si>
  <si>
    <t>F-HBXH</t>
  </si>
  <si>
    <t>F-HBXI</t>
  </si>
  <si>
    <t>23jun10</t>
  </si>
  <si>
    <t>F-HBXJ</t>
  </si>
  <si>
    <t>01jul10</t>
  </si>
  <si>
    <t>F-HBXK</t>
  </si>
  <si>
    <t>ERJ170LR</t>
  </si>
  <si>
    <t>F-HBXL</t>
  </si>
  <si>
    <t>22may12</t>
  </si>
  <si>
    <t>F-HBXM</t>
  </si>
  <si>
    <t>07jun12</t>
  </si>
  <si>
    <t>F-HBXN</t>
  </si>
  <si>
    <t>09jul12</t>
  </si>
  <si>
    <t>F-HBXO</t>
  </si>
  <si>
    <t>F-HBXP</t>
  </si>
  <si>
    <t>Special livery</t>
  </si>
  <si>
    <t>F-GRGD</t>
  </si>
  <si>
    <t>ERJ145EP</t>
  </si>
  <si>
    <t>F-GRGK</t>
  </si>
  <si>
    <t>F-GRGP</t>
  </si>
  <si>
    <t>ERJ135ER</t>
  </si>
  <si>
    <t>F-GUAM</t>
  </si>
  <si>
    <t>ERJ145MP</t>
  </si>
  <si>
    <t>20jul00</t>
  </si>
  <si>
    <t>F-GUBB</t>
  </si>
  <si>
    <t>04may01</t>
  </si>
  <si>
    <t>F-GUBC</t>
  </si>
  <si>
    <t>31jan02</t>
  </si>
  <si>
    <t>F-GUBD</t>
  </si>
  <si>
    <t>F-GUBE</t>
  </si>
  <si>
    <t>27dec02</t>
  </si>
  <si>
    <t>F-GUBF</t>
  </si>
  <si>
    <t>F-GUBG</t>
  </si>
  <si>
    <t>F-GUEA</t>
  </si>
  <si>
    <t>F-GUFD</t>
  </si>
  <si>
    <t>F-GUJA</t>
  </si>
  <si>
    <t>F-GUMA</t>
  </si>
  <si>
    <t>F-GUPT</t>
  </si>
  <si>
    <t>F-GVGS</t>
  </si>
  <si>
    <t>F-GVHD</t>
  </si>
  <si>
    <t>18oct99</t>
  </si>
  <si>
    <t>F-GRZK</t>
  </si>
  <si>
    <t>CRJ701</t>
  </si>
  <si>
    <t>F-GRZM</t>
  </si>
  <si>
    <t>F-GLIT</t>
  </si>
  <si>
    <t>Fokker 70</t>
  </si>
  <si>
    <t>Air Littoral</t>
  </si>
  <si>
    <t>26aug96</t>
  </si>
  <si>
    <t>F-GLIX</t>
  </si>
  <si>
    <t>19aug96</t>
  </si>
  <si>
    <t>F-GVZV</t>
  </si>
  <si>
    <t>05jun14</t>
  </si>
  <si>
    <t>Still vith Air Dolomiti I-ADLJ marks</t>
  </si>
  <si>
    <t>D-AGMR</t>
  </si>
  <si>
    <t>B737-430</t>
  </si>
  <si>
    <t>27007/2367</t>
  </si>
  <si>
    <t>Air One</t>
  </si>
  <si>
    <t>AIRONE</t>
  </si>
  <si>
    <t>EI-COI</t>
  </si>
  <si>
    <t>27002/2323</t>
  </si>
  <si>
    <t>04jul97</t>
  </si>
  <si>
    <t>EI-CWF</t>
  </si>
  <si>
    <t>B737-42C</t>
  </si>
  <si>
    <t>24814/2270</t>
  </si>
  <si>
    <t>16may01</t>
  </si>
  <si>
    <t>EI-CWW</t>
  </si>
  <si>
    <t>B737-4Y0</t>
  </si>
  <si>
    <t>24906/2009</t>
  </si>
  <si>
    <t>19dec01</t>
  </si>
  <si>
    <t>EI-CXJ</t>
  </si>
  <si>
    <t>B737-4Q8</t>
  </si>
  <si>
    <t>25164/2447</t>
  </si>
  <si>
    <t>EI-CXL</t>
  </si>
  <si>
    <t>B737-46N</t>
  </si>
  <si>
    <t>28723/2886</t>
  </si>
  <si>
    <t>02may02</t>
  </si>
  <si>
    <t>EI-CXM</t>
  </si>
  <si>
    <t>26302/2620</t>
  </si>
  <si>
    <t>17may02</t>
  </si>
  <si>
    <t>EI-DFD</t>
  </si>
  <si>
    <t>B737-4S3</t>
  </si>
  <si>
    <t>24163/1700</t>
  </si>
  <si>
    <t>04aug04</t>
  </si>
  <si>
    <t>EI-DFF</t>
  </si>
  <si>
    <t>24167/1736</t>
  </si>
  <si>
    <t>EI-DGL</t>
  </si>
  <si>
    <t>B737-46J</t>
  </si>
  <si>
    <t>27171/2465</t>
  </si>
  <si>
    <t>16jul04</t>
  </si>
  <si>
    <t>EI-DOS</t>
  </si>
  <si>
    <t>B737-49R</t>
  </si>
  <si>
    <t>28881/2833</t>
  </si>
  <si>
    <t>06jul06</t>
  </si>
  <si>
    <t>EI-DOU</t>
  </si>
  <si>
    <t>CRJ900ER</t>
  </si>
  <si>
    <t>Air One CityLiner</t>
  </si>
  <si>
    <t>19may06</t>
  </si>
  <si>
    <t>EI-DOV</t>
  </si>
  <si>
    <t>B737-48E</t>
  </si>
  <si>
    <t>27632/2857</t>
  </si>
  <si>
    <t>23jun06</t>
  </si>
  <si>
    <t>EI-DSA</t>
  </si>
  <si>
    <t>18sep06</t>
  </si>
  <si>
    <t>EI-DSB</t>
  </si>
  <si>
    <t>EI-DSC</t>
  </si>
  <si>
    <t>18jan07</t>
  </si>
  <si>
    <t>EI-DSH</t>
  </si>
  <si>
    <t>12jul07</t>
  </si>
  <si>
    <t>EI-DSK</t>
  </si>
  <si>
    <t>04dec07</t>
  </si>
  <si>
    <t>EI-DSL</t>
  </si>
  <si>
    <t>18dec07</t>
  </si>
  <si>
    <t>EI-DSM</t>
  </si>
  <si>
    <t>23jan08</t>
  </si>
  <si>
    <t>EI-DSR</t>
  </si>
  <si>
    <t>05jun08</t>
  </si>
  <si>
    <t>EI-DSS</t>
  </si>
  <si>
    <t>12jun08</t>
  </si>
  <si>
    <t>EI-DST</t>
  </si>
  <si>
    <t>26jun08</t>
  </si>
  <si>
    <t>EI-DSV</t>
  </si>
  <si>
    <t>EI-DSX</t>
  </si>
  <si>
    <t>EI-DSY</t>
  </si>
  <si>
    <t>05jan09</t>
  </si>
  <si>
    <t>EI-DSZ</t>
  </si>
  <si>
    <t>F-GKTB</t>
  </si>
  <si>
    <t>B737-3M8</t>
  </si>
  <si>
    <t>24414/1895</t>
  </si>
  <si>
    <t>may96</t>
  </si>
  <si>
    <t>I-WEBA</t>
  </si>
  <si>
    <t>Alitalia</t>
  </si>
  <si>
    <t>Air One c/s</t>
  </si>
  <si>
    <t>I-WEBB</t>
  </si>
  <si>
    <t>ALITALIA</t>
  </si>
  <si>
    <t>I-DACM</t>
  </si>
  <si>
    <t>MD-82</t>
  </si>
  <si>
    <t>49971/1755</t>
  </si>
  <si>
    <t>I-DACP</t>
  </si>
  <si>
    <t>49973/1762</t>
  </si>
  <si>
    <t>I-DACR</t>
  </si>
  <si>
    <t>49975/1775</t>
  </si>
  <si>
    <t>31oct90</t>
  </si>
  <si>
    <t>I-DACS</t>
  </si>
  <si>
    <t>53053/1806</t>
  </si>
  <si>
    <t>21dec90</t>
  </si>
  <si>
    <t>I-DACT</t>
  </si>
  <si>
    <t>53054/1856</t>
  </si>
  <si>
    <t>10may91</t>
  </si>
  <si>
    <t>I-DACU</t>
  </si>
  <si>
    <t>53055/1857</t>
  </si>
  <si>
    <t>I-DACV</t>
  </si>
  <si>
    <t>53056/1880</t>
  </si>
  <si>
    <t>I-DACW</t>
  </si>
  <si>
    <t>53057/1894</t>
  </si>
  <si>
    <t>05aug91</t>
  </si>
  <si>
    <t>I-DACY</t>
  </si>
  <si>
    <t>53059/1942</t>
  </si>
  <si>
    <t>16dec91</t>
  </si>
  <si>
    <t>I-DACZ</t>
  </si>
  <si>
    <t>53058/1927</t>
  </si>
  <si>
    <t>29oct91</t>
  </si>
  <si>
    <t>I-DANG</t>
  </si>
  <si>
    <t>53176/1972</t>
  </si>
  <si>
    <t>29oct95</t>
  </si>
  <si>
    <t>I-DANL</t>
  </si>
  <si>
    <t>53178/1994</t>
  </si>
  <si>
    <t>I-DANQ</t>
  </si>
  <si>
    <t>53181/2005</t>
  </si>
  <si>
    <t>I-DANR</t>
  </si>
  <si>
    <t>53203/2007</t>
  </si>
  <si>
    <t>new c/s</t>
  </si>
  <si>
    <t>I-DANU</t>
  </si>
  <si>
    <t>53204/2009</t>
  </si>
  <si>
    <t>I-DATB</t>
  </si>
  <si>
    <t>53221/2079</t>
  </si>
  <si>
    <t>15may94</t>
  </si>
  <si>
    <t>I-DATC</t>
  </si>
  <si>
    <t>53222/2080</t>
  </si>
  <si>
    <t>02may94</t>
  </si>
  <si>
    <t>I-DATE</t>
  </si>
  <si>
    <t>53217/2053</t>
  </si>
  <si>
    <t>I-DATG</t>
  </si>
  <si>
    <t>53225/2086</t>
  </si>
  <si>
    <t>26jul94</t>
  </si>
  <si>
    <t>I-DATI</t>
  </si>
  <si>
    <t>53218/2060</t>
  </si>
  <si>
    <t>I-DATJ</t>
  </si>
  <si>
    <t>53227/2103</t>
  </si>
  <si>
    <t>26jan95</t>
  </si>
  <si>
    <t>I-DATM</t>
  </si>
  <si>
    <t>53230/2106</t>
  </si>
  <si>
    <t>I-DATQ</t>
  </si>
  <si>
    <t>53233/2110</t>
  </si>
  <si>
    <t>I-DATR</t>
  </si>
  <si>
    <t>53234/2111</t>
  </si>
  <si>
    <t>24may95</t>
  </si>
  <si>
    <t>I-DATU</t>
  </si>
  <si>
    <t>53220/2073</t>
  </si>
  <si>
    <t>I-DAVL</t>
  </si>
  <si>
    <t>49433/1428</t>
  </si>
  <si>
    <t>I-DAVP</t>
  </si>
  <si>
    <t>49549/1544</t>
  </si>
  <si>
    <t>I-DAVR</t>
  </si>
  <si>
    <t>49550/1584</t>
  </si>
  <si>
    <t>I-DAVS</t>
  </si>
  <si>
    <t>49551/1586</t>
  </si>
  <si>
    <t>I-DAVT</t>
  </si>
  <si>
    <t>49552/1597</t>
  </si>
  <si>
    <t>I-DAVW</t>
  </si>
  <si>
    <t>49796/1713</t>
  </si>
  <si>
    <t>I-DAWC</t>
  </si>
  <si>
    <t>49198/1142</t>
  </si>
  <si>
    <t>26jun84</t>
  </si>
  <si>
    <t>I-DAWH</t>
  </si>
  <si>
    <t>49202/1170</t>
  </si>
  <si>
    <t>I-DAWI</t>
  </si>
  <si>
    <t>49194/1130</t>
  </si>
  <si>
    <t>I-DAWJ</t>
  </si>
  <si>
    <t>49203/1174</t>
  </si>
  <si>
    <t>03jul85</t>
  </si>
  <si>
    <t>I-DAWP</t>
  </si>
  <si>
    <t>49206/1188</t>
  </si>
  <si>
    <t>I-DAWV</t>
  </si>
  <si>
    <t>49211/1202</t>
  </si>
  <si>
    <t>Città di Verona</t>
  </si>
  <si>
    <t>19jul10</t>
  </si>
  <si>
    <t>Spec. c/s to promote Alitalia's website</t>
  </si>
  <si>
    <t>jan11</t>
  </si>
  <si>
    <t>EI-DSD</t>
  </si>
  <si>
    <t>EI-DSE</t>
  </si>
  <si>
    <t>13jan09</t>
  </si>
  <si>
    <t>EI-DSF</t>
  </si>
  <si>
    <t>EI-DSG</t>
  </si>
  <si>
    <t>EI-DSI</t>
  </si>
  <si>
    <t>EI-DSJ</t>
  </si>
  <si>
    <t>oct15</t>
  </si>
  <si>
    <t>Special Calabria c/s mar14</t>
  </si>
  <si>
    <t>EI-DSN</t>
  </si>
  <si>
    <t>EI-DSO</t>
  </si>
  <si>
    <t>EI-DSP</t>
  </si>
  <si>
    <t>EI-DSU</t>
  </si>
  <si>
    <t>EI-DSW</t>
  </si>
  <si>
    <t>dec14</t>
  </si>
  <si>
    <t>Jeep Renegade c/s</t>
  </si>
  <si>
    <t>jun15</t>
  </si>
  <si>
    <t>EI-DTA</t>
  </si>
  <si>
    <t>EI-DTB</t>
  </si>
  <si>
    <t>EI-DTD</t>
  </si>
  <si>
    <t>EI-DTE</t>
  </si>
  <si>
    <t>11may09</t>
  </si>
  <si>
    <t>EI-DTH</t>
  </si>
  <si>
    <t>EI-DTI</t>
  </si>
  <si>
    <t>EI-DTJ</t>
  </si>
  <si>
    <t>new livery</t>
  </si>
  <si>
    <t>EI-DTL</t>
  </si>
  <si>
    <t>EI-DTM</t>
  </si>
  <si>
    <t>EI-DTO</t>
  </si>
  <si>
    <t>EI-EIA</t>
  </si>
  <si>
    <t>09jul10</t>
  </si>
  <si>
    <t>EI-EIB</t>
  </si>
  <si>
    <t>08jul10</t>
  </si>
  <si>
    <t>EI-EIC</t>
  </si>
  <si>
    <t>10dec10</t>
  </si>
  <si>
    <t>EI-EID</t>
  </si>
  <si>
    <t>08dec10</t>
  </si>
  <si>
    <t>EI-EIE</t>
  </si>
  <si>
    <t>EI-IKF</t>
  </si>
  <si>
    <t>26jul11</t>
  </si>
  <si>
    <t>EI-IKG</t>
  </si>
  <si>
    <t>27jul11</t>
  </si>
  <si>
    <t>EI-IKL</t>
  </si>
  <si>
    <t>EI-IKU</t>
  </si>
  <si>
    <t>EI-IMB</t>
  </si>
  <si>
    <t>EI-IMC</t>
  </si>
  <si>
    <t>EI-IMD</t>
  </si>
  <si>
    <t>EI-IME</t>
  </si>
  <si>
    <t>EI-IMF</t>
  </si>
  <si>
    <t>EI-IMG</t>
  </si>
  <si>
    <t>EI-IMH</t>
  </si>
  <si>
    <t>EI-IMI</t>
  </si>
  <si>
    <t>Special 'Friuli Venezia Guilia'-c/s</t>
  </si>
  <si>
    <t>EI-IMJ</t>
  </si>
  <si>
    <t>EI-IML</t>
  </si>
  <si>
    <t>EI-IMM</t>
  </si>
  <si>
    <t>A319-111</t>
  </si>
  <si>
    <t>29jun11</t>
  </si>
  <si>
    <t>EI-IMO</t>
  </si>
  <si>
    <t>EI-IMP</t>
  </si>
  <si>
    <t>EI-IMS</t>
  </si>
  <si>
    <t>EI-IMT</t>
  </si>
  <si>
    <t>EI-IMU</t>
  </si>
  <si>
    <t>EI-IMV</t>
  </si>
  <si>
    <t>15jan13</t>
  </si>
  <si>
    <t>EI-IMW</t>
  </si>
  <si>
    <t>EI-IMX</t>
  </si>
  <si>
    <t>17jan13</t>
  </si>
  <si>
    <t>04dec12</t>
  </si>
  <si>
    <t>EI-IXH</t>
  </si>
  <si>
    <t>A321-112</t>
  </si>
  <si>
    <t>EI-IXI</t>
  </si>
  <si>
    <t>Retro c/s apr12</t>
  </si>
  <si>
    <t>EI-IXZ</t>
  </si>
  <si>
    <t>I-BIKA</t>
  </si>
  <si>
    <t>I-BIKC</t>
  </si>
  <si>
    <t>11oct03</t>
  </si>
  <si>
    <t>I-BIKD</t>
  </si>
  <si>
    <t>dec03</t>
  </si>
  <si>
    <t>I-BIKI</t>
  </si>
  <si>
    <t>18jan00</t>
  </si>
  <si>
    <t>I-BIKO</t>
  </si>
  <si>
    <t>I-BIMA</t>
  </si>
  <si>
    <t>19jun02</t>
  </si>
  <si>
    <t>I-BIMB</t>
  </si>
  <si>
    <t>23sep03</t>
  </si>
  <si>
    <t>I-BIMC</t>
  </si>
  <si>
    <t>29oct03</t>
  </si>
  <si>
    <t>I-BIMH</t>
  </si>
  <si>
    <t>I-BIMJ</t>
  </si>
  <si>
    <t>08aug02</t>
  </si>
  <si>
    <t>I-BIMO</t>
  </si>
  <si>
    <t>19jul02</t>
  </si>
  <si>
    <t>I-BIXB</t>
  </si>
  <si>
    <t>09jun95</t>
  </si>
  <si>
    <t>I-BIXE</t>
  </si>
  <si>
    <t>27may94</t>
  </si>
  <si>
    <t>I-BIXK</t>
  </si>
  <si>
    <t>31may00</t>
  </si>
  <si>
    <t>I-BIXL</t>
  </si>
  <si>
    <t>31jan96</t>
  </si>
  <si>
    <t>I-BIXM</t>
  </si>
  <si>
    <t>I-BIXU</t>
  </si>
  <si>
    <t>EI-DFI</t>
  </si>
  <si>
    <t>Alitalia Express</t>
  </si>
  <si>
    <t>20may04</t>
  </si>
  <si>
    <t>EI-DFL</t>
  </si>
  <si>
    <t>EI-RDA</t>
  </si>
  <si>
    <t>ERJ175STD</t>
  </si>
  <si>
    <t>Alitalia CityLiner</t>
  </si>
  <si>
    <t>28oct11</t>
  </si>
  <si>
    <t>EI-RDB</t>
  </si>
  <si>
    <t>EI-RDC</t>
  </si>
  <si>
    <t>EI-RDD</t>
  </si>
  <si>
    <t>EI-RDE</t>
  </si>
  <si>
    <t>EI-RDF</t>
  </si>
  <si>
    <t>22jun12</t>
  </si>
  <si>
    <t>EI-RDG</t>
  </si>
  <si>
    <t>26jun12</t>
  </si>
  <si>
    <t>EI-RDH</t>
  </si>
  <si>
    <t>EI-RDI</t>
  </si>
  <si>
    <t>EI-RDJ</t>
  </si>
  <si>
    <t>26jul12</t>
  </si>
  <si>
    <t>EI-RDK</t>
  </si>
  <si>
    <t>EI-RDL</t>
  </si>
  <si>
    <t>24aug12</t>
  </si>
  <si>
    <t>EI-RDM</t>
  </si>
  <si>
    <t>30aug12</t>
  </si>
  <si>
    <t>EI-RDN</t>
  </si>
  <si>
    <t>EI-RDO</t>
  </si>
  <si>
    <t>EI-RNB</t>
  </si>
  <si>
    <t>07oct11</t>
  </si>
  <si>
    <t>EI-RNC</t>
  </si>
  <si>
    <t>15dec11</t>
  </si>
  <si>
    <t>EI-RND</t>
  </si>
  <si>
    <t>SkyTeam c/s</t>
  </si>
  <si>
    <t>EI-RNE</t>
  </si>
  <si>
    <t>EI-WLA</t>
  </si>
  <si>
    <t>B777-3Q8ER</t>
  </si>
  <si>
    <t>35783/786</t>
  </si>
  <si>
    <t>01sep17</t>
  </si>
  <si>
    <t>I-DISE</t>
  </si>
  <si>
    <t>B777-243ER</t>
  </si>
  <si>
    <t>32856/421</t>
  </si>
  <si>
    <t>25oct02</t>
  </si>
  <si>
    <t>I-ATPM</t>
  </si>
  <si>
    <t>9H-AMW</t>
  </si>
  <si>
    <t>26281/2380</t>
  </si>
  <si>
    <t>Blue Panorama Airlines</t>
  </si>
  <si>
    <t>01jun17</t>
  </si>
  <si>
    <t>lsf VVB Aviation Malta</t>
  </si>
  <si>
    <t>9H-GAW</t>
  </si>
  <si>
    <t>B737-8Z0</t>
  </si>
  <si>
    <t>30072/466</t>
  </si>
  <si>
    <t>9H-GTC</t>
  </si>
  <si>
    <t>27001/2316</t>
  </si>
  <si>
    <t>lsf Air Horizont</t>
  </si>
  <si>
    <t>9H-HUE</t>
  </si>
  <si>
    <t>27003/2328</t>
  </si>
  <si>
    <t>EI-CSI</t>
  </si>
  <si>
    <t>B737-8AS</t>
  </si>
  <si>
    <t>29924/578</t>
  </si>
  <si>
    <t>01jul16</t>
  </si>
  <si>
    <t>EI-CUA</t>
  </si>
  <si>
    <t>B737-4K5</t>
  </si>
  <si>
    <t>24901/1854</t>
  </si>
  <si>
    <t>sep99</t>
  </si>
  <si>
    <t>EI-CUD</t>
  </si>
  <si>
    <t>26298/2564</t>
  </si>
  <si>
    <t>EI-CUN</t>
  </si>
  <si>
    <t>27074/2281</t>
  </si>
  <si>
    <t>EI-CXO</t>
  </si>
  <si>
    <t>B767-3G5ER</t>
  </si>
  <si>
    <t>28111/612</t>
  </si>
  <si>
    <t>EI-CZH</t>
  </si>
  <si>
    <t>29435/720</t>
  </si>
  <si>
    <t>09aug02</t>
  </si>
  <si>
    <t>EI-DBP</t>
  </si>
  <si>
    <t>B767-35HER</t>
  </si>
  <si>
    <t>26389/459</t>
  </si>
  <si>
    <t>15aug13</t>
  </si>
  <si>
    <t>EI-DJL</t>
  </si>
  <si>
    <t>B767-330ER</t>
  </si>
  <si>
    <t>25137/377</t>
  </si>
  <si>
    <t>EI-DKL</t>
  </si>
  <si>
    <t>B757-231</t>
  </si>
  <si>
    <t>28482/770</t>
  </si>
  <si>
    <t>22jun05</t>
  </si>
  <si>
    <t>EI-DNA</t>
  </si>
  <si>
    <t>28483/777</t>
  </si>
  <si>
    <t>15dec05</t>
  </si>
  <si>
    <t>EI-DVY</t>
  </si>
  <si>
    <t>B737-31S</t>
  </si>
  <si>
    <t>29059/2967</t>
  </si>
  <si>
    <t>Blu-Express</t>
  </si>
  <si>
    <t>15jul07</t>
  </si>
  <si>
    <t>BLUE PANORAMA - BLU EXPRESS</t>
  </si>
  <si>
    <t>EI-EED</t>
  </si>
  <si>
    <t>B767-31AER</t>
  </si>
  <si>
    <t>27619/595</t>
  </si>
  <si>
    <t>05may09</t>
  </si>
  <si>
    <t>EI-EEW</t>
  </si>
  <si>
    <t>B737-375</t>
  </si>
  <si>
    <t>23808/1434</t>
  </si>
  <si>
    <t>01aug09</t>
  </si>
  <si>
    <t>EI-FCV</t>
  </si>
  <si>
    <t>B767-3X2ER</t>
  </si>
  <si>
    <t>26260/552</t>
  </si>
  <si>
    <t>01aug13</t>
  </si>
  <si>
    <t xml:space="preserve">all white </t>
  </si>
  <si>
    <t>EI-FSJ</t>
  </si>
  <si>
    <t>B737-86N</t>
  </si>
  <si>
    <t>29888/1133</t>
  </si>
  <si>
    <t>05jul16</t>
  </si>
  <si>
    <t>EI-FVA</t>
  </si>
  <si>
    <t>24706/1996</t>
  </si>
  <si>
    <t>01sep16</t>
  </si>
  <si>
    <t>EI-GAW</t>
  </si>
  <si>
    <t>08jul17</t>
  </si>
  <si>
    <t>EI-GFP</t>
  </si>
  <si>
    <t>B737-89L</t>
  </si>
  <si>
    <t>29878/379</t>
  </si>
  <si>
    <t>23may18</t>
  </si>
  <si>
    <t>I-BPAC</t>
  </si>
  <si>
    <t>17oct14</t>
  </si>
  <si>
    <t>I-BPAG</t>
  </si>
  <si>
    <t>05aug10</t>
  </si>
  <si>
    <t>I-BPAI</t>
  </si>
  <si>
    <t>29060/2979</t>
  </si>
  <si>
    <t>17aug11</t>
  </si>
  <si>
    <t>I-BPAL</t>
  </si>
  <si>
    <t>B737-5K5</t>
  </si>
  <si>
    <t>24927/1968</t>
  </si>
  <si>
    <t>16jul13</t>
  </si>
  <si>
    <t>I-BPAM</t>
  </si>
  <si>
    <t>B737-3Y0</t>
  </si>
  <si>
    <t>24909/2021</t>
  </si>
  <si>
    <t>30jul13</t>
  </si>
  <si>
    <t>I-LLAG</t>
  </si>
  <si>
    <t>21dec04</t>
  </si>
  <si>
    <t>OM-DEX</t>
  </si>
  <si>
    <t>28867/2879</t>
  </si>
  <si>
    <t>04may15</t>
  </si>
  <si>
    <t>lsf AirExplore</t>
  </si>
  <si>
    <t>BRITISH AIRWAYS</t>
  </si>
  <si>
    <t>G-DOCA</t>
  </si>
  <si>
    <t>B737-436</t>
  </si>
  <si>
    <t>25267/2131</t>
  </si>
  <si>
    <t>British Airways</t>
  </si>
  <si>
    <t>21oct91</t>
  </si>
  <si>
    <t>G-DOCB</t>
  </si>
  <si>
    <t>25304/2144</t>
  </si>
  <si>
    <t>16oct91</t>
  </si>
  <si>
    <t>G-DOCE</t>
  </si>
  <si>
    <t>25350/2167</t>
  </si>
  <si>
    <t>G-DOCF</t>
  </si>
  <si>
    <t>25407/2178</t>
  </si>
  <si>
    <t>10dec91</t>
  </si>
  <si>
    <t>G-DOCG</t>
  </si>
  <si>
    <t>25408/2183</t>
  </si>
  <si>
    <t>19dec91</t>
  </si>
  <si>
    <t>G-DOCH</t>
  </si>
  <si>
    <t>25428/2185</t>
  </si>
  <si>
    <t>G-DOCL</t>
  </si>
  <si>
    <t>25842/2228</t>
  </si>
  <si>
    <t>G-DOCN</t>
  </si>
  <si>
    <t>25848/2379</t>
  </si>
  <si>
    <t>21oct92</t>
  </si>
  <si>
    <t>G-DOCO</t>
  </si>
  <si>
    <t>25849/2381</t>
  </si>
  <si>
    <t>26oct92</t>
  </si>
  <si>
    <t>G-DOCS</t>
  </si>
  <si>
    <t>25852/2390</t>
  </si>
  <si>
    <t>01dec92</t>
  </si>
  <si>
    <t>G-DOCT</t>
  </si>
  <si>
    <t>25853/2409</t>
  </si>
  <si>
    <t>22dec92</t>
  </si>
  <si>
    <t>G-DOCU</t>
  </si>
  <si>
    <t>25854/2417</t>
  </si>
  <si>
    <t>18jan93</t>
  </si>
  <si>
    <t>G-DOCV</t>
  </si>
  <si>
    <t>25855/2420</t>
  </si>
  <si>
    <t>25jan93</t>
  </si>
  <si>
    <t>G-DOCW</t>
  </si>
  <si>
    <t>25856/2422</t>
  </si>
  <si>
    <t>G-DOCX</t>
  </si>
  <si>
    <t>25857/2451</t>
  </si>
  <si>
    <t>G-DOCY</t>
  </si>
  <si>
    <t>25844/2514</t>
  </si>
  <si>
    <t>17oct96</t>
  </si>
  <si>
    <t>G-DOCZ</t>
  </si>
  <si>
    <t>25858/2522</t>
  </si>
  <si>
    <t>12dec94</t>
  </si>
  <si>
    <t>G-GBTA</t>
  </si>
  <si>
    <t>25859/2532</t>
  </si>
  <si>
    <t>G-GBTB</t>
  </si>
  <si>
    <t>25860/2545</t>
  </si>
  <si>
    <t>23oct96</t>
  </si>
  <si>
    <t>G-GFFA</t>
  </si>
  <si>
    <t>B737-59D</t>
  </si>
  <si>
    <t>25038/1969</t>
  </si>
  <si>
    <t>G-GFFB</t>
  </si>
  <si>
    <t>B737-505</t>
  </si>
  <si>
    <t>25789/2229</t>
  </si>
  <si>
    <t>G-GFFD</t>
  </si>
  <si>
    <t>26419/2186</t>
  </si>
  <si>
    <t>03jul00</t>
  </si>
  <si>
    <t>G-GFFE</t>
  </si>
  <si>
    <t>B737-528</t>
  </si>
  <si>
    <t>27424/2720</t>
  </si>
  <si>
    <t>16jun00</t>
  </si>
  <si>
    <t>G-GFFF</t>
  </si>
  <si>
    <t>B737-53A</t>
  </si>
  <si>
    <t>24754/1868</t>
  </si>
  <si>
    <t>02jan01</t>
  </si>
  <si>
    <t>G-GFFG</t>
  </si>
  <si>
    <t>24650/1792</t>
  </si>
  <si>
    <t>24sep00</t>
  </si>
  <si>
    <t>G-GFFH</t>
  </si>
  <si>
    <t>B737-5H6</t>
  </si>
  <si>
    <t>27354/2637</t>
  </si>
  <si>
    <t>24oct00</t>
  </si>
  <si>
    <t>G-GFFI</t>
  </si>
  <si>
    <t>27425/2730</t>
  </si>
  <si>
    <t>G-GFFJ</t>
  </si>
  <si>
    <t>27355/2646</t>
  </si>
  <si>
    <t>G-LGTE</t>
  </si>
  <si>
    <t>24908/2015</t>
  </si>
  <si>
    <t>G-LGTF</t>
  </si>
  <si>
    <t>B737-382</t>
  </si>
  <si>
    <t>24450/1873</t>
  </si>
  <si>
    <t>G-LGTH</t>
  </si>
  <si>
    <t>23924/1542</t>
  </si>
  <si>
    <t>G-DBCA</t>
  </si>
  <si>
    <t>A319-131</t>
  </si>
  <si>
    <t>G-DBCB</t>
  </si>
  <si>
    <t>28may12</t>
  </si>
  <si>
    <t>London Olympics - Dove special c/s</t>
  </si>
  <si>
    <t>G-DBCC</t>
  </si>
  <si>
    <t>29may12</t>
  </si>
  <si>
    <t>G-DBCD</t>
  </si>
  <si>
    <t>20jun12</t>
  </si>
  <si>
    <t>G-DBCE</t>
  </si>
  <si>
    <t>29jun12</t>
  </si>
  <si>
    <t>G-DBCF</t>
  </si>
  <si>
    <t>07jul12</t>
  </si>
  <si>
    <t>G-DBCG</t>
  </si>
  <si>
    <t>11jul12</t>
  </si>
  <si>
    <t>G-DBCH</t>
  </si>
  <si>
    <t>jun12</t>
  </si>
  <si>
    <t>G-DBCI</t>
  </si>
  <si>
    <t>18aug12</t>
  </si>
  <si>
    <t>G-DBCJ</t>
  </si>
  <si>
    <t>22jul12</t>
  </si>
  <si>
    <t>G-DBCK</t>
  </si>
  <si>
    <t>02aug12</t>
  </si>
  <si>
    <t>G-EUOB</t>
  </si>
  <si>
    <t>04jul01</t>
  </si>
  <si>
    <t>G-EUOD</t>
  </si>
  <si>
    <t>16aug01</t>
  </si>
  <si>
    <t>G-EUOE</t>
  </si>
  <si>
    <t>05sep01</t>
  </si>
  <si>
    <t>G-EUOG</t>
  </si>
  <si>
    <t>23oct01</t>
  </si>
  <si>
    <t>G-EUPA</t>
  </si>
  <si>
    <t>06oct99</t>
  </si>
  <si>
    <t>G-EUPB</t>
  </si>
  <si>
    <t>G-EUPC</t>
  </si>
  <si>
    <t>G-EUPD</t>
  </si>
  <si>
    <t>10dec99</t>
  </si>
  <si>
    <t>G-EUPF</t>
  </si>
  <si>
    <t>G-EUPG</t>
  </si>
  <si>
    <t>25may00</t>
  </si>
  <si>
    <t>G-EUPH</t>
  </si>
  <si>
    <t>jul12</t>
  </si>
  <si>
    <t>London Olympics - Dove special c/s j</t>
  </si>
  <si>
    <t>G-EUPJ</t>
  </si>
  <si>
    <t>BEA retro c/s</t>
  </si>
  <si>
    <t>G-EUPM</t>
  </si>
  <si>
    <t>30jun00</t>
  </si>
  <si>
    <t>G-EUPS</t>
  </si>
  <si>
    <t>23oct00</t>
  </si>
  <si>
    <t>G-EUPT</t>
  </si>
  <si>
    <t>05dec00</t>
  </si>
  <si>
    <t>G-EUPV</t>
  </si>
  <si>
    <t>G-EUUF</t>
  </si>
  <si>
    <t>A320-232</t>
  </si>
  <si>
    <t>29jul02</t>
  </si>
  <si>
    <t>G-EUUS</t>
  </si>
  <si>
    <t>05dec07</t>
  </si>
  <si>
    <t>G-EUUU</t>
  </si>
  <si>
    <t>G-EUUZ</t>
  </si>
  <si>
    <t>21oct08</t>
  </si>
  <si>
    <t>G-EUYI</t>
  </si>
  <si>
    <t>03jun10</t>
  </si>
  <si>
    <t>G-EUPN</t>
  </si>
  <si>
    <t>10jul00</t>
  </si>
  <si>
    <t>G-GATH</t>
  </si>
  <si>
    <t>G-GATJ</t>
  </si>
  <si>
    <t>24dec14</t>
  </si>
  <si>
    <t>G-GATK</t>
  </si>
  <si>
    <t>12dec14</t>
  </si>
  <si>
    <t>G-GATL</t>
  </si>
  <si>
    <t>16jan15</t>
  </si>
  <si>
    <t>G-GATM</t>
  </si>
  <si>
    <t>G-GATN</t>
  </si>
  <si>
    <t>24jul15</t>
  </si>
  <si>
    <t>G-GATR</t>
  </si>
  <si>
    <t>04dec15</t>
  </si>
  <si>
    <t>G-GATS</t>
  </si>
  <si>
    <t>04sep15</t>
  </si>
  <si>
    <t>G-GATU</t>
  </si>
  <si>
    <t>11aug16</t>
  </si>
  <si>
    <t>G-MEDK</t>
  </si>
  <si>
    <t>17oct12</t>
  </si>
  <si>
    <t>G-MIDO</t>
  </si>
  <si>
    <t>G-MIDS</t>
  </si>
  <si>
    <t>G-MIDT</t>
  </si>
  <si>
    <t>29aug12</t>
  </si>
  <si>
    <t>G-MIDX</t>
  </si>
  <si>
    <t>G-MIDY</t>
  </si>
  <si>
    <t>G-NEOS</t>
  </si>
  <si>
    <t>A321-251NX</t>
  </si>
  <si>
    <t>29jan19</t>
  </si>
  <si>
    <t>G-TTNJ</t>
  </si>
  <si>
    <t>A320-251N</t>
  </si>
  <si>
    <t>G-TTOB</t>
  </si>
  <si>
    <t>G-TTOE</t>
  </si>
  <si>
    <t>G-LCYJ</t>
  </si>
  <si>
    <t>ERJ190SR</t>
  </si>
  <si>
    <t>G-LCYK</t>
  </si>
  <si>
    <t>G-LCYL</t>
  </si>
  <si>
    <t>G-LCYN</t>
  </si>
  <si>
    <t>G-LCYO</t>
  </si>
  <si>
    <t>G-LCYR</t>
  </si>
  <si>
    <t>10aug12</t>
  </si>
  <si>
    <t>G-LCYS</t>
  </si>
  <si>
    <t>29may14</t>
  </si>
  <si>
    <t>G-LCYU</t>
  </si>
  <si>
    <t>04sep14</t>
  </si>
  <si>
    <t>G-LCYW</t>
  </si>
  <si>
    <t>10jun16</t>
  </si>
  <si>
    <t>G-LCYX</t>
  </si>
  <si>
    <t>30jul16</t>
  </si>
  <si>
    <t>G-BXAR</t>
  </si>
  <si>
    <t>BAe146-RJ100</t>
  </si>
  <si>
    <t>E3298</t>
  </si>
  <si>
    <t>G-BZAZ</t>
  </si>
  <si>
    <t>E3369</t>
  </si>
  <si>
    <t>G-CFAA</t>
  </si>
  <si>
    <t>E3373</t>
  </si>
  <si>
    <t>G-CFAF</t>
  </si>
  <si>
    <t>E3382</t>
  </si>
  <si>
    <t>G-CFAH</t>
  </si>
  <si>
    <t>E3384</t>
  </si>
  <si>
    <t>08jun01</t>
  </si>
  <si>
    <t>EASYJET</t>
  </si>
  <si>
    <t>G-EJAR</t>
  </si>
  <si>
    <t>easyJet</t>
  </si>
  <si>
    <t>Unicef special charity c/s</t>
  </si>
  <si>
    <t>G-EZAA</t>
  </si>
  <si>
    <t>other c/s</t>
  </si>
  <si>
    <t>G-EZAB</t>
  </si>
  <si>
    <t>G-EZAC</t>
  </si>
  <si>
    <t>G-EZAD</t>
  </si>
  <si>
    <t>"come on let's fly" title</t>
  </si>
  <si>
    <t>G-EZAF</t>
  </si>
  <si>
    <t>G-EZAG</t>
  </si>
  <si>
    <t>G-EZAI</t>
  </si>
  <si>
    <t>G-EZAJ</t>
  </si>
  <si>
    <t>G-EZAK</t>
  </si>
  <si>
    <t>G-EZAL</t>
  </si>
  <si>
    <t>G-EZAM</t>
  </si>
  <si>
    <t>14sep04</t>
  </si>
  <si>
    <t>G-EZAN</t>
  </si>
  <si>
    <t>04may06</t>
  </si>
  <si>
    <t>G-EZAO</t>
  </si>
  <si>
    <t>12may06</t>
  </si>
  <si>
    <t>G-EZAS</t>
  </si>
  <si>
    <t>24may06</t>
  </si>
  <si>
    <t>G-EZAT</t>
  </si>
  <si>
    <t>01jun06</t>
  </si>
  <si>
    <t>G-EZAV</t>
  </si>
  <si>
    <t>22jun06</t>
  </si>
  <si>
    <t>G-EZAX</t>
  </si>
  <si>
    <t>G-EZAY</t>
  </si>
  <si>
    <t>12jul06</t>
  </si>
  <si>
    <t>G-EZAZ</t>
  </si>
  <si>
    <t>20jul06</t>
  </si>
  <si>
    <t>G-EZBB</t>
  </si>
  <si>
    <t>09aug06</t>
  </si>
  <si>
    <t>G-EZBD</t>
  </si>
  <si>
    <t>13sep06</t>
  </si>
  <si>
    <t>G-EZBE</t>
  </si>
  <si>
    <t>G-EZBF</t>
  </si>
  <si>
    <t>Tartan Logojet</t>
  </si>
  <si>
    <t>G-EZBG</t>
  </si>
  <si>
    <t>G-EZBH</t>
  </si>
  <si>
    <t>15dec06</t>
  </si>
  <si>
    <t>G-EZBI</t>
  </si>
  <si>
    <t>Madrid title</t>
  </si>
  <si>
    <t>G-EZBJ</t>
  </si>
  <si>
    <t>G-EZBO</t>
  </si>
  <si>
    <t>G-EZBR</t>
  </si>
  <si>
    <t>G-EZBU</t>
  </si>
  <si>
    <t>14may07</t>
  </si>
  <si>
    <t>G-EZBV</t>
  </si>
  <si>
    <t>23may07</t>
  </si>
  <si>
    <t>G-EZBW</t>
  </si>
  <si>
    <t>06jun07</t>
  </si>
  <si>
    <t>G-EZBX</t>
  </si>
  <si>
    <t>15jun07</t>
  </si>
  <si>
    <t>G-EZBY</t>
  </si>
  <si>
    <t>11jul07</t>
  </si>
  <si>
    <t>G-EZBZ</t>
  </si>
  <si>
    <t>13jul07</t>
  </si>
  <si>
    <t>G-EZDB</t>
  </si>
  <si>
    <t>G-EZDC</t>
  </si>
  <si>
    <t>20sep04</t>
  </si>
  <si>
    <t>G-EZDF</t>
  </si>
  <si>
    <t>G-EZDH</t>
  </si>
  <si>
    <t>G-EZDJ</t>
  </si>
  <si>
    <t>G-EZDL</t>
  </si>
  <si>
    <t>24jun08</t>
  </si>
  <si>
    <t>G-EZDN</t>
  </si>
  <si>
    <t>08aug08</t>
  </si>
  <si>
    <t>G-EZDO</t>
  </si>
  <si>
    <t>04sep08</t>
  </si>
  <si>
    <t>G-EZDU</t>
  </si>
  <si>
    <t>09dec08</t>
  </si>
  <si>
    <t>G-EZDV</t>
  </si>
  <si>
    <t>15dec08</t>
  </si>
  <si>
    <t>G-EZDY</t>
  </si>
  <si>
    <t>14jan09</t>
  </si>
  <si>
    <t>G-EZDZ</t>
  </si>
  <si>
    <t>22jan09</t>
  </si>
  <si>
    <t>G-EZEB</t>
  </si>
  <si>
    <t>G-EZED</t>
  </si>
  <si>
    <t>G-EZEG</t>
  </si>
  <si>
    <t>G-EZEH</t>
  </si>
  <si>
    <t>special c/s</t>
  </si>
  <si>
    <t>G-EZEN</t>
  </si>
  <si>
    <t>11jun04</t>
  </si>
  <si>
    <t>G-EZET</t>
  </si>
  <si>
    <t>11aug04</t>
  </si>
  <si>
    <t>G-EZEV</t>
  </si>
  <si>
    <t>09sep04</t>
  </si>
  <si>
    <t>G-EZEW</t>
  </si>
  <si>
    <t>15oct04</t>
  </si>
  <si>
    <t>G-EZEZ</t>
  </si>
  <si>
    <t>09dec04</t>
  </si>
  <si>
    <t>G-EZFA</t>
  </si>
  <si>
    <t>La France au coeur</t>
  </si>
  <si>
    <t>G-EZFF</t>
  </si>
  <si>
    <t>G-EZFG</t>
  </si>
  <si>
    <t>G-EZFJ</t>
  </si>
  <si>
    <t>18sep09</t>
  </si>
  <si>
    <t>G-EZFL</t>
  </si>
  <si>
    <t>16oct09</t>
  </si>
  <si>
    <t>G-EZFM</t>
  </si>
  <si>
    <t>G-EZFR</t>
  </si>
  <si>
    <t>03dec09</t>
  </si>
  <si>
    <t>G-EZFS</t>
  </si>
  <si>
    <t>08dec09</t>
  </si>
  <si>
    <t>G-EZFV</t>
  </si>
  <si>
    <t>04jun10</t>
  </si>
  <si>
    <t>G-EZFW</t>
  </si>
  <si>
    <t>23jul10</t>
  </si>
  <si>
    <t>G-EZFX</t>
  </si>
  <si>
    <t>30jul10</t>
  </si>
  <si>
    <t>G-EZFY</t>
  </si>
  <si>
    <t>18aug10</t>
  </si>
  <si>
    <t>G-EZGC</t>
  </si>
  <si>
    <t>24sep10</t>
  </si>
  <si>
    <t>G-EZGD</t>
  </si>
  <si>
    <t>30sep10</t>
  </si>
  <si>
    <t>G-EZGF</t>
  </si>
  <si>
    <t>G-EZGG</t>
  </si>
  <si>
    <t>G-EZGK</t>
  </si>
  <si>
    <t>26may11</t>
  </si>
  <si>
    <t>G-EZGL</t>
  </si>
  <si>
    <t>09jun11</t>
  </si>
  <si>
    <t>G-EZGM</t>
  </si>
  <si>
    <t>08jul11</t>
  </si>
  <si>
    <t>G-EZGN</t>
  </si>
  <si>
    <t>11jul11</t>
  </si>
  <si>
    <t>G-EZGO</t>
  </si>
  <si>
    <t>20jul11</t>
  </si>
  <si>
    <t>G-EZGP</t>
  </si>
  <si>
    <t>19jul11</t>
  </si>
  <si>
    <t>G-EZIB</t>
  </si>
  <si>
    <t>G-EZIH</t>
  </si>
  <si>
    <t>09may05</t>
  </si>
  <si>
    <t>G-EZII</t>
  </si>
  <si>
    <t>25may05</t>
  </si>
  <si>
    <t>G-EZIK</t>
  </si>
  <si>
    <t>31may05</t>
  </si>
  <si>
    <t>G-EZIN</t>
  </si>
  <si>
    <t>28jun05</t>
  </si>
  <si>
    <t>G-EZIO</t>
  </si>
  <si>
    <t>07jul05</t>
  </si>
  <si>
    <t>G-EZIP</t>
  </si>
  <si>
    <t>12jul05</t>
  </si>
  <si>
    <t>G-EZIR</t>
  </si>
  <si>
    <t>27jul05</t>
  </si>
  <si>
    <t>G-EZIS</t>
  </si>
  <si>
    <t>02aug05</t>
  </si>
  <si>
    <t>G-EZIT</t>
  </si>
  <si>
    <t>11aug05</t>
  </si>
  <si>
    <t>G-EZIV</t>
  </si>
  <si>
    <t>01oct05</t>
  </si>
  <si>
    <t>G-EZNC</t>
  </si>
  <si>
    <t>22sep04</t>
  </si>
  <si>
    <t>G-EZPG</t>
  </si>
  <si>
    <t>G-EZSM</t>
  </si>
  <si>
    <t>08oct04</t>
  </si>
  <si>
    <t>yellow spot on fuselage</t>
  </si>
  <si>
    <t>G-EZOB</t>
  </si>
  <si>
    <t>08jan15</t>
  </si>
  <si>
    <t>G-EZOF</t>
  </si>
  <si>
    <t>G-EZOG</t>
  </si>
  <si>
    <t>G-EZTB</t>
  </si>
  <si>
    <t>G-EZTC</t>
  </si>
  <si>
    <t>G-EZTE</t>
  </si>
  <si>
    <t>19may09</t>
  </si>
  <si>
    <t>G-EZTF</t>
  </si>
  <si>
    <t>04jun09</t>
  </si>
  <si>
    <t>G-EZTH</t>
  </si>
  <si>
    <t>19jun09</t>
  </si>
  <si>
    <t>G-EZTL</t>
  </si>
  <si>
    <t>14aug09</t>
  </si>
  <si>
    <t>G-EZTX</t>
  </si>
  <si>
    <t>G-EZTY</t>
  </si>
  <si>
    <t>06jan11</t>
  </si>
  <si>
    <t>G-EZUH</t>
  </si>
  <si>
    <t>06may11</t>
  </si>
  <si>
    <t>G-EZUI</t>
  </si>
  <si>
    <t>all orange c/s</t>
  </si>
  <si>
    <t>G-EZUP</t>
  </si>
  <si>
    <t>G-EZUU</t>
  </si>
  <si>
    <t>12may12</t>
  </si>
  <si>
    <t>G-EZUW</t>
  </si>
  <si>
    <t>G-EZUY</t>
  </si>
  <si>
    <t>08may12</t>
  </si>
  <si>
    <t>G-EZWB</t>
  </si>
  <si>
    <t>07aug12</t>
  </si>
  <si>
    <t>G-EZWC</t>
  </si>
  <si>
    <t>31jul12</t>
  </si>
  <si>
    <t>G-EZWG</t>
  </si>
  <si>
    <t>10oct12</t>
  </si>
  <si>
    <t>G-EZWH</t>
  </si>
  <si>
    <t>G-EZWJ</t>
  </si>
  <si>
    <t>04jun13</t>
  </si>
  <si>
    <t>G-EZWK</t>
  </si>
  <si>
    <t>04jul13</t>
  </si>
  <si>
    <t>G-EZWT</t>
  </si>
  <si>
    <t>2015 livery</t>
  </si>
  <si>
    <t>G-EZDA</t>
  </si>
  <si>
    <t>G-EZDI</t>
  </si>
  <si>
    <t>29may08</t>
  </si>
  <si>
    <t>01jul08</t>
  </si>
  <si>
    <t>G-EZDM</t>
  </si>
  <si>
    <t>G-EZFB</t>
  </si>
  <si>
    <t>G-EZFP</t>
  </si>
  <si>
    <t>G-EZFT</t>
  </si>
  <si>
    <t>21dec09</t>
  </si>
  <si>
    <t>G-EZGE</t>
  </si>
  <si>
    <t>G-EZIW</t>
  </si>
  <si>
    <t>17oct05</t>
  </si>
  <si>
    <t>G-EZOM</t>
  </si>
  <si>
    <t>G-EZON</t>
  </si>
  <si>
    <t>15may15</t>
  </si>
  <si>
    <t>G-EZOX</t>
  </si>
  <si>
    <t>20 years c/s</t>
  </si>
  <si>
    <t>G-EZPA</t>
  </si>
  <si>
    <t>G-EZPF</t>
  </si>
  <si>
    <t>G-EZTD</t>
  </si>
  <si>
    <t>15may09</t>
  </si>
  <si>
    <t>G-EZWA</t>
  </si>
  <si>
    <t>G-UZHA</t>
  </si>
  <si>
    <t>14jun17</t>
  </si>
  <si>
    <t>G-UZHD</t>
  </si>
  <si>
    <t>OE-ICC</t>
  </si>
  <si>
    <t>easyJet Europe</t>
  </si>
  <si>
    <t>30may18</t>
  </si>
  <si>
    <t>OE-ICF</t>
  </si>
  <si>
    <t>10dec18</t>
  </si>
  <si>
    <t>Bordeaux c/s</t>
  </si>
  <si>
    <t>OE-IVB</t>
  </si>
  <si>
    <t>30oct17</t>
  </si>
  <si>
    <t>OE-IVL</t>
  </si>
  <si>
    <t>OE-IVM</t>
  </si>
  <si>
    <t>OE-IVQ</t>
  </si>
  <si>
    <t>OE-IZJ</t>
  </si>
  <si>
    <t>30jan18</t>
  </si>
  <si>
    <t>OE-IZS</t>
  </si>
  <si>
    <t>07jun18</t>
  </si>
  <si>
    <t>OE-LKE</t>
  </si>
  <si>
    <t>24jan18</t>
  </si>
  <si>
    <t>OE-LKF</t>
  </si>
  <si>
    <t>11jan18</t>
  </si>
  <si>
    <t>OE-LKM</t>
  </si>
  <si>
    <t>OE-LQC</t>
  </si>
  <si>
    <t>OE-LQF</t>
  </si>
  <si>
    <t>OE-LQO</t>
  </si>
  <si>
    <t>15jan18</t>
  </si>
  <si>
    <t>Europcar sticker</t>
  </si>
  <si>
    <t>OE-LQY</t>
  </si>
  <si>
    <t>BMI</t>
  </si>
  <si>
    <t>G-CKAF</t>
  </si>
  <si>
    <t>BMI Regional</t>
  </si>
  <si>
    <t>27may17</t>
  </si>
  <si>
    <t>BMI - British Midland International</t>
  </si>
  <si>
    <t>05may06</t>
  </si>
  <si>
    <t>09jan07</t>
  </si>
  <si>
    <t>G-EMBI</t>
  </si>
  <si>
    <t>ERJ145EU</t>
  </si>
  <si>
    <t>23jun09</t>
  </si>
  <si>
    <t>White c/s</t>
  </si>
  <si>
    <t>G-EMBN</t>
  </si>
  <si>
    <t>24oct08</t>
  </si>
  <si>
    <t>G-MIDL</t>
  </si>
  <si>
    <t>A321-231</t>
  </si>
  <si>
    <t>'Star Alliance c/s'</t>
  </si>
  <si>
    <t>G-MIDM</t>
  </si>
  <si>
    <t>Blue c/s</t>
  </si>
  <si>
    <t>G-MIDP</t>
  </si>
  <si>
    <t>24may02</t>
  </si>
  <si>
    <t>Star Alliance-c/s</t>
  </si>
  <si>
    <t>G-RJXA</t>
  </si>
  <si>
    <t>G-RJXB</t>
  </si>
  <si>
    <t>may05</t>
  </si>
  <si>
    <t>G-RJXC</t>
  </si>
  <si>
    <t>sep05</t>
  </si>
  <si>
    <t>G-RJXD</t>
  </si>
  <si>
    <t>G-RJXE</t>
  </si>
  <si>
    <t>G-RJXF</t>
  </si>
  <si>
    <t>G-RJXG</t>
  </si>
  <si>
    <t>sep04</t>
  </si>
  <si>
    <t>G-RJXH</t>
  </si>
  <si>
    <t>G-RJXM</t>
  </si>
  <si>
    <t>23dec05</t>
  </si>
  <si>
    <t>BMI BABY</t>
  </si>
  <si>
    <t>G-BVKB</t>
  </si>
  <si>
    <t>27268/2592</t>
  </si>
  <si>
    <t>BMIbaby</t>
  </si>
  <si>
    <t>G-BVZE</t>
  </si>
  <si>
    <t>26422/2412</t>
  </si>
  <si>
    <t>29jan03</t>
  </si>
  <si>
    <t>G-OGBD</t>
  </si>
  <si>
    <t>B737-3L9</t>
  </si>
  <si>
    <t>27833/2688</t>
  </si>
  <si>
    <t>G-TOYD</t>
  </si>
  <si>
    <t>B737-3Q8</t>
  </si>
  <si>
    <t>26307/2664</t>
  </si>
  <si>
    <t>14jun05</t>
  </si>
  <si>
    <t>G-TOYG</t>
  </si>
  <si>
    <t>B737-36N</t>
  </si>
  <si>
    <t>28872/3082</t>
  </si>
  <si>
    <t>15jan06</t>
  </si>
  <si>
    <t>G-TOYI</t>
  </si>
  <si>
    <t>28054/3016</t>
  </si>
  <si>
    <t>28jul08</t>
  </si>
  <si>
    <t>G-TOYL</t>
  </si>
  <si>
    <t>28594/3107</t>
  </si>
  <si>
    <t>G-TOYM</t>
  </si>
  <si>
    <t>B737-36Q</t>
  </si>
  <si>
    <t>29141/3035</t>
  </si>
  <si>
    <t>13aug08</t>
  </si>
  <si>
    <t>FLYBE</t>
  </si>
  <si>
    <t>G-ECOA</t>
  </si>
  <si>
    <t>Flybe - British European</t>
  </si>
  <si>
    <t>G-ECOC</t>
  </si>
  <si>
    <t>G-ECOD</t>
  </si>
  <si>
    <t>16jul08</t>
  </si>
  <si>
    <t>G-ECOE</t>
  </si>
  <si>
    <t>jul08</t>
  </si>
  <si>
    <t>G-ECOF</t>
  </si>
  <si>
    <t>21aug08</t>
  </si>
  <si>
    <t>G-ECOH</t>
  </si>
  <si>
    <t>G-ECOJ</t>
  </si>
  <si>
    <t>G-ECOM</t>
  </si>
  <si>
    <t>G-ECOP</t>
  </si>
  <si>
    <t>G-ECOT</t>
  </si>
  <si>
    <t>G-FBEA</t>
  </si>
  <si>
    <t>01sep06</t>
  </si>
  <si>
    <t>G-FBEB</t>
  </si>
  <si>
    <t>01dec06</t>
  </si>
  <si>
    <t>G-FBED</t>
  </si>
  <si>
    <t>05jun07</t>
  </si>
  <si>
    <t>G-FBEE</t>
  </si>
  <si>
    <t>26jul07</t>
  </si>
  <si>
    <t>G-FBEF</t>
  </si>
  <si>
    <t>07sep07</t>
  </si>
  <si>
    <t>G-FBEG</t>
  </si>
  <si>
    <t>G-FBEH</t>
  </si>
  <si>
    <t>G-FBEI</t>
  </si>
  <si>
    <t>10jan08</t>
  </si>
  <si>
    <t>G-FBEJ</t>
  </si>
  <si>
    <t>Welcome to Yorkshire c/s</t>
  </si>
  <si>
    <t>G-FBEK</t>
  </si>
  <si>
    <t>G-FBEL</t>
  </si>
  <si>
    <t>23jun08</t>
  </si>
  <si>
    <t>G-FBEM</t>
  </si>
  <si>
    <t>dec15</t>
  </si>
  <si>
    <t>Cancer Research UK - Kids &amp; Teens c/s</t>
  </si>
  <si>
    <t>G-FBEN</t>
  </si>
  <si>
    <t>16oct08</t>
  </si>
  <si>
    <t>G-FBJA</t>
  </si>
  <si>
    <t>G-FBJC</t>
  </si>
  <si>
    <t>G-FBJD</t>
  </si>
  <si>
    <t>09dec11</t>
  </si>
  <si>
    <t>G-FBJE</t>
  </si>
  <si>
    <t>G-FBJG</t>
  </si>
  <si>
    <t>27jun12</t>
  </si>
  <si>
    <t>G-FBJH</t>
  </si>
  <si>
    <t>26sep12</t>
  </si>
  <si>
    <t>G-FBJI</t>
  </si>
  <si>
    <t>G-FLBA</t>
  </si>
  <si>
    <t>G-FLBC</t>
  </si>
  <si>
    <t>jul09</t>
  </si>
  <si>
    <t>G-FLBD</t>
  </si>
  <si>
    <t>G-FLBE</t>
  </si>
  <si>
    <t>aug09</t>
  </si>
  <si>
    <t>G-FLBF</t>
  </si>
  <si>
    <t>dec10</t>
  </si>
  <si>
    <t>G-JECE</t>
  </si>
  <si>
    <t>26aug04</t>
  </si>
  <si>
    <t>G-JECF</t>
  </si>
  <si>
    <t>09oct04</t>
  </si>
  <si>
    <t>Adam Stansfield</t>
  </si>
  <si>
    <t>G-JECH</t>
  </si>
  <si>
    <t>G-JECJ</t>
  </si>
  <si>
    <t>16dec05</t>
  </si>
  <si>
    <t>G-JECK</t>
  </si>
  <si>
    <t>27jan06</t>
  </si>
  <si>
    <t>G-JECL</t>
  </si>
  <si>
    <t>G-JECM</t>
  </si>
  <si>
    <t>G-JECP</t>
  </si>
  <si>
    <t>31oct06</t>
  </si>
  <si>
    <t>G-JECR</t>
  </si>
  <si>
    <t>13dec06</t>
  </si>
  <si>
    <t>G-JECT</t>
  </si>
  <si>
    <t>30jan07</t>
  </si>
  <si>
    <t>G-JECX</t>
  </si>
  <si>
    <t>13jun07</t>
  </si>
  <si>
    <t>G-JECY</t>
  </si>
  <si>
    <t>22jun07</t>
  </si>
  <si>
    <t>G-JECZ</t>
  </si>
  <si>
    <t>G-JEDK</t>
  </si>
  <si>
    <t>G-JEDU</t>
  </si>
  <si>
    <t>G-JEDW</t>
  </si>
  <si>
    <t>27jul04</t>
  </si>
  <si>
    <t>G-JEDV</t>
  </si>
  <si>
    <t>12may04</t>
  </si>
  <si>
    <t>G-KKEV</t>
  </si>
  <si>
    <t>Kevin Keegan</t>
  </si>
  <si>
    <t>G-PRPE</t>
  </si>
  <si>
    <t>12may16</t>
  </si>
  <si>
    <t>G-PRPF</t>
  </si>
  <si>
    <t>11jan17</t>
  </si>
  <si>
    <t>G-PRPL</t>
  </si>
  <si>
    <t>GERMANWINGS - EUROWINGS</t>
  </si>
  <si>
    <t>D-ABAF</t>
  </si>
  <si>
    <t>30878/844</t>
  </si>
  <si>
    <t>Eurowings</t>
  </si>
  <si>
    <t>D-ABDQ</t>
  </si>
  <si>
    <t>Europa Park c/s</t>
  </si>
  <si>
    <t>D-ABDU</t>
  </si>
  <si>
    <t>100 years Hertz c/s</t>
  </si>
  <si>
    <t>D-ABHN</t>
  </si>
  <si>
    <t>D-ABNE</t>
  </si>
  <si>
    <t>D-ABNI</t>
  </si>
  <si>
    <t>D-ABNT</t>
  </si>
  <si>
    <t>D-ABZE</t>
  </si>
  <si>
    <t>oct17</t>
  </si>
  <si>
    <t>D-AEUE</t>
  </si>
  <si>
    <t>25may19</t>
  </si>
  <si>
    <t>D-AGWA</t>
  </si>
  <si>
    <t>A319-132</t>
  </si>
  <si>
    <t>Germanwings</t>
  </si>
  <si>
    <t>04jul06</t>
  </si>
  <si>
    <t>D-AGWB</t>
  </si>
  <si>
    <t>D-AGWC</t>
  </si>
  <si>
    <t>10jan07</t>
  </si>
  <si>
    <t>D-AGWD</t>
  </si>
  <si>
    <t>25jan07</t>
  </si>
  <si>
    <t>old livery</t>
  </si>
  <si>
    <t>D-AGWE</t>
  </si>
  <si>
    <t>25may07</t>
  </si>
  <si>
    <t>D-AGWF</t>
  </si>
  <si>
    <t>04jul07</t>
  </si>
  <si>
    <t>D-AGWG</t>
  </si>
  <si>
    <t>10jul07</t>
  </si>
  <si>
    <t>D-AGWH</t>
  </si>
  <si>
    <t>08jan08</t>
  </si>
  <si>
    <t>D-AGWI</t>
  </si>
  <si>
    <t>D-AGWJ</t>
  </si>
  <si>
    <t>D-AGWK</t>
  </si>
  <si>
    <t>D-AGWL</t>
  </si>
  <si>
    <t>30may08</t>
  </si>
  <si>
    <t>D-AGWM</t>
  </si>
  <si>
    <t>D-AGWN</t>
  </si>
  <si>
    <t>D-AGWO</t>
  </si>
  <si>
    <t>22jan10</t>
  </si>
  <si>
    <t>D-AGWP</t>
  </si>
  <si>
    <t>D-AGWQ</t>
  </si>
  <si>
    <t>D-AGWS</t>
  </si>
  <si>
    <t>20jan12</t>
  </si>
  <si>
    <t>D-AGWU</t>
  </si>
  <si>
    <t>D-AGWX</t>
  </si>
  <si>
    <t>D-AGWY</t>
  </si>
  <si>
    <t>28jan14</t>
  </si>
  <si>
    <t>D-AIQK</t>
  </si>
  <si>
    <t>A320-211</t>
  </si>
  <si>
    <t>04jan14</t>
  </si>
  <si>
    <t>D-AILN</t>
  </si>
  <si>
    <t>A319-114</t>
  </si>
  <si>
    <t>Cologne Bonn Airport c/s</t>
  </si>
  <si>
    <t>D-AIQE</t>
  </si>
  <si>
    <t>21jul14</t>
  </si>
  <si>
    <t>D-AKNF</t>
  </si>
  <si>
    <t>Special 'Park Inn Hotels'-c/s</t>
  </si>
  <si>
    <t>D-AKNG</t>
  </si>
  <si>
    <t>14may13</t>
  </si>
  <si>
    <t>D-AKNH</t>
  </si>
  <si>
    <t>05oct02</t>
  </si>
  <si>
    <t>D-AKNJ</t>
  </si>
  <si>
    <t>16sep02</t>
  </si>
  <si>
    <t>D-AKNK</t>
  </si>
  <si>
    <t>28sep05</t>
  </si>
  <si>
    <t>D-AKNM</t>
  </si>
  <si>
    <t>01dec05</t>
  </si>
  <si>
    <t>D-AKNQ</t>
  </si>
  <si>
    <t>15jul05</t>
  </si>
  <si>
    <t>SE-RDR</t>
  </si>
  <si>
    <t>49151/1088</t>
  </si>
  <si>
    <t>IBERIA GROUP</t>
  </si>
  <si>
    <t>EC-ILP</t>
  </si>
  <si>
    <t>Iberia Líneas Aéreas de España</t>
  </si>
  <si>
    <t>24oct03</t>
  </si>
  <si>
    <t>EC-JDR</t>
  </si>
  <si>
    <t>17jun05</t>
  </si>
  <si>
    <t>EC-JLI</t>
  </si>
  <si>
    <t>EC-JNI</t>
  </si>
  <si>
    <t>A321-212</t>
  </si>
  <si>
    <t>21dec05</t>
  </si>
  <si>
    <t>EC-JZM</t>
  </si>
  <si>
    <t>EC-LEA</t>
  </si>
  <si>
    <t>Iberia Express</t>
  </si>
  <si>
    <t>EC-LOV</t>
  </si>
  <si>
    <t>CRJ1000</t>
  </si>
  <si>
    <t>Iberia Regional</t>
  </si>
  <si>
    <t>EC-MBU</t>
  </si>
  <si>
    <t>30jul14</t>
  </si>
  <si>
    <t>JET2</t>
  </si>
  <si>
    <t>EC-KDZ</t>
  </si>
  <si>
    <t>27826/2694</t>
  </si>
  <si>
    <t>Jet2</t>
  </si>
  <si>
    <t>12may07</t>
  </si>
  <si>
    <t>G-CELA</t>
  </si>
  <si>
    <t>B737-377QC</t>
  </si>
  <si>
    <t>23663/1323</t>
  </si>
  <si>
    <t>G-CELC</t>
  </si>
  <si>
    <t>B737-33A</t>
  </si>
  <si>
    <t>23831/1471</t>
  </si>
  <si>
    <t>13oct03</t>
  </si>
  <si>
    <t>G-CELB</t>
  </si>
  <si>
    <t>B737-377</t>
  </si>
  <si>
    <t>23664/1326</t>
  </si>
  <si>
    <t>22may04</t>
  </si>
  <si>
    <t>G-CELD</t>
  </si>
  <si>
    <t>23832/1473</t>
  </si>
  <si>
    <t>jan04</t>
  </si>
  <si>
    <t>G-CELG</t>
  </si>
  <si>
    <t>24303/1620</t>
  </si>
  <si>
    <t>21oct04</t>
  </si>
  <si>
    <t>G-CELH</t>
  </si>
  <si>
    <t>B737-330</t>
  </si>
  <si>
    <t>23525/1278</t>
  </si>
  <si>
    <t>23aug04</t>
  </si>
  <si>
    <t>G-CELK</t>
  </si>
  <si>
    <t>23530/1297</t>
  </si>
  <si>
    <t>G-CELO</t>
  </si>
  <si>
    <t>B737-33AQC</t>
  </si>
  <si>
    <t>24028/1599</t>
  </si>
  <si>
    <t>G-CELP</t>
  </si>
  <si>
    <t>B737-330QC</t>
  </si>
  <si>
    <t>23522/1246</t>
  </si>
  <si>
    <t>G-CELR</t>
  </si>
  <si>
    <t>23523/1271</t>
  </si>
  <si>
    <t>G-CELS</t>
  </si>
  <si>
    <t>23660/1294</t>
  </si>
  <si>
    <t>G-CELV</t>
  </si>
  <si>
    <t>23661/1314</t>
  </si>
  <si>
    <t>G-CELX</t>
  </si>
  <si>
    <t>23654/1273</t>
  </si>
  <si>
    <t>G-CELY</t>
  </si>
  <si>
    <t>23662/1316</t>
  </si>
  <si>
    <t>G-CELZ</t>
  </si>
  <si>
    <t>23658/1281</t>
  </si>
  <si>
    <t>G-DRTA</t>
  </si>
  <si>
    <t>B737-85P</t>
  </si>
  <si>
    <t>33972/1598</t>
  </si>
  <si>
    <t>G-DRTB</t>
  </si>
  <si>
    <t>28610/449</t>
  </si>
  <si>
    <t>03jul17</t>
  </si>
  <si>
    <t>Jet2 Holidays c/s</t>
  </si>
  <si>
    <t>G-DRTC</t>
  </si>
  <si>
    <t>B737-808</t>
  </si>
  <si>
    <t>34702/1917</t>
  </si>
  <si>
    <t>01jun18</t>
  </si>
  <si>
    <t>All white with blue tail</t>
  </si>
  <si>
    <t>G-GDFC</t>
  </si>
  <si>
    <t>B737-8K2</t>
  </si>
  <si>
    <t>28375/85</t>
  </si>
  <si>
    <t>08jan11</t>
  </si>
  <si>
    <t>G-GDFE</t>
  </si>
  <si>
    <t>B737-3Q8QC</t>
  </si>
  <si>
    <t>24131/1541</t>
  </si>
  <si>
    <t>22jul11</t>
  </si>
  <si>
    <t>All white with red tail</t>
  </si>
  <si>
    <t>G-GDFF</t>
  </si>
  <si>
    <t>28385/421</t>
  </si>
  <si>
    <t>06jan12</t>
  </si>
  <si>
    <t>G-GDFH</t>
  </si>
  <si>
    <t>B737-3Y5</t>
  </si>
  <si>
    <t>25615/2478</t>
  </si>
  <si>
    <t>27jan12</t>
  </si>
  <si>
    <t>G-GDFJ</t>
  </si>
  <si>
    <t>B737-804</t>
  </si>
  <si>
    <t>28229/478</t>
  </si>
  <si>
    <t>G-GDFK</t>
  </si>
  <si>
    <t>28572/3031</t>
  </si>
  <si>
    <t>G-GDFL</t>
  </si>
  <si>
    <t>28568/2987</t>
  </si>
  <si>
    <t>15aug12</t>
  </si>
  <si>
    <t>G-GDFN</t>
  </si>
  <si>
    <t>B737-33V</t>
  </si>
  <si>
    <t>29332/3072</t>
  </si>
  <si>
    <t>G-GDFO</t>
  </si>
  <si>
    <t>B737-3U3</t>
  </si>
  <si>
    <t>28740/3003</t>
  </si>
  <si>
    <t>G-GDFR</t>
  </si>
  <si>
    <t>B737-8Z9</t>
  </si>
  <si>
    <t>30421/1345</t>
  </si>
  <si>
    <t>G-GDFV</t>
  </si>
  <si>
    <t>B737-85F</t>
  </si>
  <si>
    <t>28821/151</t>
  </si>
  <si>
    <t>05jun13</t>
  </si>
  <si>
    <t>G-GDFW</t>
  </si>
  <si>
    <t>B737-8K5</t>
  </si>
  <si>
    <t>27986/474</t>
  </si>
  <si>
    <t>G-GDFZ</t>
  </si>
  <si>
    <t>B737-86Q</t>
  </si>
  <si>
    <t>30276/920</t>
  </si>
  <si>
    <t>G-JZBE</t>
  </si>
  <si>
    <t>B737-800</t>
  </si>
  <si>
    <t>63161/6703</t>
  </si>
  <si>
    <t>04dec17</t>
  </si>
  <si>
    <t>G-JZBG</t>
  </si>
  <si>
    <t>63164/6756</t>
  </si>
  <si>
    <t>17jan18</t>
  </si>
  <si>
    <t>G-JZBH</t>
  </si>
  <si>
    <t>63163/6765</t>
  </si>
  <si>
    <t>31jan18</t>
  </si>
  <si>
    <t>G-JZBK</t>
  </si>
  <si>
    <t>63167/6849</t>
  </si>
  <si>
    <t>G-JZHB</t>
  </si>
  <si>
    <t>28623/556</t>
  </si>
  <si>
    <t>G-JZHC</t>
  </si>
  <si>
    <t>30593/528</t>
  </si>
  <si>
    <t>G-JZHH</t>
  </si>
  <si>
    <t>28536/540</t>
  </si>
  <si>
    <t>23may16</t>
  </si>
  <si>
    <t>G-JZHT</t>
  </si>
  <si>
    <t>63150/6253</t>
  </si>
  <si>
    <t>30jan17</t>
  </si>
  <si>
    <t>G-LSAN</t>
  </si>
  <si>
    <t>B757-2K2</t>
  </si>
  <si>
    <t>26635/608</t>
  </si>
  <si>
    <t>LIVINGSTON - NEW LIVINGSTON</t>
  </si>
  <si>
    <t>EI-ERH</t>
  </si>
  <si>
    <t>Livingston</t>
  </si>
  <si>
    <t>EI-EUA</t>
  </si>
  <si>
    <t>30may12</t>
  </si>
  <si>
    <t>EI-EUB</t>
  </si>
  <si>
    <t>EI-EWO</t>
  </si>
  <si>
    <t>14aug12</t>
  </si>
  <si>
    <t>EI-EXK</t>
  </si>
  <si>
    <t>05jul12</t>
  </si>
  <si>
    <t>EI-LVA</t>
  </si>
  <si>
    <t>Livingston Energy Flight</t>
  </si>
  <si>
    <t>03oct07</t>
  </si>
  <si>
    <t>EI-LVD</t>
  </si>
  <si>
    <t>10may07</t>
  </si>
  <si>
    <t>I-LIVA</t>
  </si>
  <si>
    <t>I-LIVD</t>
  </si>
  <si>
    <t>I-LIVL</t>
  </si>
  <si>
    <t>A330-243</t>
  </si>
  <si>
    <t>I-LIVM</t>
  </si>
  <si>
    <t>19dec03</t>
  </si>
  <si>
    <t>I-LIVN</t>
  </si>
  <si>
    <t>13jul04</t>
  </si>
  <si>
    <t>LUFTHANSA GROUP</t>
  </si>
  <si>
    <t>D-ABET</t>
  </si>
  <si>
    <t>27903/2682</t>
  </si>
  <si>
    <t>Lufthansa</t>
  </si>
  <si>
    <t>12jan95</t>
  </si>
  <si>
    <t>D-ABIK</t>
  </si>
  <si>
    <t>B737-530</t>
  </si>
  <si>
    <t>24823/2000</t>
  </si>
  <si>
    <t>D-ABIY</t>
  </si>
  <si>
    <t>25243/2086</t>
  </si>
  <si>
    <t>18jul91</t>
  </si>
  <si>
    <t>D-ABIN</t>
  </si>
  <si>
    <t>24938/2023</t>
  </si>
  <si>
    <t>D-ABJI</t>
  </si>
  <si>
    <t>25358/2151</t>
  </si>
  <si>
    <t>31oct91</t>
  </si>
  <si>
    <t>D-ACHK</t>
  </si>
  <si>
    <t>Lufthansa Regional</t>
  </si>
  <si>
    <t>oct05</t>
  </si>
  <si>
    <t>D-ACJD</t>
  </si>
  <si>
    <t>CRJ100LR</t>
  </si>
  <si>
    <t>D-ACJH</t>
  </si>
  <si>
    <t>oct98</t>
  </si>
  <si>
    <t>D-ACKB</t>
  </si>
  <si>
    <t>11aug06</t>
  </si>
  <si>
    <t>D-ACNA</t>
  </si>
  <si>
    <t>CRJ900LR</t>
  </si>
  <si>
    <t>28jan15</t>
  </si>
  <si>
    <t>D-ACNB</t>
  </si>
  <si>
    <t>D-ACNG</t>
  </si>
  <si>
    <t>D-ACNF</t>
  </si>
  <si>
    <t>08may15</t>
  </si>
  <si>
    <t>D-ACNO</t>
  </si>
  <si>
    <t>09jun15</t>
  </si>
  <si>
    <t>D-ACNU</t>
  </si>
  <si>
    <t>20dec16</t>
  </si>
  <si>
    <t>D-ACNW</t>
  </si>
  <si>
    <t>27jan17</t>
  </si>
  <si>
    <t>D-ACPA</t>
  </si>
  <si>
    <t>CRJ701ER</t>
  </si>
  <si>
    <t>D-ACPC</t>
  </si>
  <si>
    <t>D-ACPE</t>
  </si>
  <si>
    <t>D-ACPF</t>
  </si>
  <si>
    <t>may06</t>
  </si>
  <si>
    <t>D-ACPG</t>
  </si>
  <si>
    <t>D-ACPH</t>
  </si>
  <si>
    <t>D-ACPI</t>
  </si>
  <si>
    <t>D-ACPJ</t>
  </si>
  <si>
    <t>D-ACPK</t>
  </si>
  <si>
    <t>jul06</t>
  </si>
  <si>
    <t>D-ACPL</t>
  </si>
  <si>
    <t>D-ACPM</t>
  </si>
  <si>
    <t>D-ACPN</t>
  </si>
  <si>
    <t>dec07</t>
  </si>
  <si>
    <t>D-ACPO</t>
  </si>
  <si>
    <t>D-ACPP</t>
  </si>
  <si>
    <t>D-ACPQ</t>
  </si>
  <si>
    <t>aug08</t>
  </si>
  <si>
    <t>D-ACPS</t>
  </si>
  <si>
    <t>D-AEBE</t>
  </si>
  <si>
    <t>28aug10</t>
  </si>
  <si>
    <t>D-AECA</t>
  </si>
  <si>
    <t>15sep10</t>
  </si>
  <si>
    <t>D-AECB</t>
  </si>
  <si>
    <t>26sep10</t>
  </si>
  <si>
    <t>D-AECC</t>
  </si>
  <si>
    <t>19sep10</t>
  </si>
  <si>
    <t>D-AECD</t>
  </si>
  <si>
    <t>22sep10</t>
  </si>
  <si>
    <t>D-AECE</t>
  </si>
  <si>
    <t>D-AECF</t>
  </si>
  <si>
    <t>D-AECG</t>
  </si>
  <si>
    <t>D-AECH</t>
  </si>
  <si>
    <t>D-AECI</t>
  </si>
  <si>
    <t>05oct10</t>
  </si>
  <si>
    <t>D-AISC</t>
  </si>
  <si>
    <t>D-AIZO</t>
  </si>
  <si>
    <t>25jan13</t>
  </si>
  <si>
    <t>D-AVRG</t>
  </si>
  <si>
    <t>BAe146-RJ85</t>
  </si>
  <si>
    <t>E2266</t>
  </si>
  <si>
    <t>08sep95</t>
  </si>
  <si>
    <t>D-AVRI</t>
  </si>
  <si>
    <t>E2270</t>
  </si>
  <si>
    <t>07dec95</t>
  </si>
  <si>
    <t>D-AVRJ</t>
  </si>
  <si>
    <t>E2277</t>
  </si>
  <si>
    <t>D-AVRN</t>
  </si>
  <si>
    <t>E2293</t>
  </si>
  <si>
    <t>12sep96</t>
  </si>
  <si>
    <t>D-AVRO</t>
  </si>
  <si>
    <t>E2246</t>
  </si>
  <si>
    <t>17oct94</t>
  </si>
  <si>
    <t>D-AVRQ</t>
  </si>
  <si>
    <t>E2304</t>
  </si>
  <si>
    <t>D-IOSB</t>
  </si>
  <si>
    <t>PA-42-720</t>
  </si>
  <si>
    <t>42-5501042</t>
  </si>
  <si>
    <t>Lufthansa Verkehrsfliegerschule</t>
  </si>
  <si>
    <t>may87</t>
  </si>
  <si>
    <t>EI-DEZ</t>
  </si>
  <si>
    <t>Meridiana</t>
  </si>
  <si>
    <t>EI-DEY</t>
  </si>
  <si>
    <t>07may04</t>
  </si>
  <si>
    <t>EI-DFA</t>
  </si>
  <si>
    <t>EI-DFP</t>
  </si>
  <si>
    <t>14may04</t>
  </si>
  <si>
    <t>EI-EZN</t>
  </si>
  <si>
    <t>Meridiana Fly</t>
  </si>
  <si>
    <t>Eurofly c/s </t>
  </si>
  <si>
    <t>EI-EZO</t>
  </si>
  <si>
    <t>06may10</t>
  </si>
  <si>
    <t>Eurofly c/s</t>
  </si>
  <si>
    <t>EI-EZR</t>
  </si>
  <si>
    <t>02jun10</t>
  </si>
  <si>
    <t>EI-EZS</t>
  </si>
  <si>
    <t>07jul10</t>
  </si>
  <si>
    <t>EI-EZT</t>
  </si>
  <si>
    <t>01sep10</t>
  </si>
  <si>
    <t>I-EEZA</t>
  </si>
  <si>
    <t>A330-223</t>
  </si>
  <si>
    <t>Eurofly</t>
  </si>
  <si>
    <t>26sep02</t>
  </si>
  <si>
    <t>29oct02</t>
  </si>
  <si>
    <t>I-EEZC</t>
  </si>
  <si>
    <t>I-EEZD</t>
  </si>
  <si>
    <t>I-EEZE</t>
  </si>
  <si>
    <t>National Football Team Sticker</t>
  </si>
  <si>
    <t>I-EEZF</t>
  </si>
  <si>
    <t>I-EEZG</t>
  </si>
  <si>
    <t>13may03</t>
  </si>
  <si>
    <t>I-EEZH</t>
  </si>
  <si>
    <t>I-EEZI</t>
  </si>
  <si>
    <t>I-EEZJ</t>
  </si>
  <si>
    <t>06jun05</t>
  </si>
  <si>
    <t>I-EEZK</t>
  </si>
  <si>
    <t>I-EEZL</t>
  </si>
  <si>
    <t>14dec06</t>
  </si>
  <si>
    <t>I-EEZM</t>
  </si>
  <si>
    <t>I-EEZO</t>
  </si>
  <si>
    <t>I-EEZP</t>
  </si>
  <si>
    <t>A320-233</t>
  </si>
  <si>
    <t>12jun09</t>
  </si>
  <si>
    <t>I-EEZQ</t>
  </si>
  <si>
    <t>jun10</t>
  </si>
  <si>
    <t>Air Italy (2005)</t>
  </si>
  <si>
    <t>D-AIRI</t>
  </si>
  <si>
    <t>11jul17</t>
  </si>
  <si>
    <t>Eastern Air Lines c/s with Meridinana tls</t>
  </si>
  <si>
    <t>EI-COK</t>
  </si>
  <si>
    <t>EI-DOH</t>
  </si>
  <si>
    <t>29056/2928</t>
  </si>
  <si>
    <t>02jul10</t>
  </si>
  <si>
    <t>EI-EOJ</t>
  </si>
  <si>
    <t>B737-8BK</t>
  </si>
  <si>
    <t>33022/1672</t>
  </si>
  <si>
    <t>10oct11</t>
  </si>
  <si>
    <t>EI-FDS</t>
  </si>
  <si>
    <t>28595/285</t>
  </si>
  <si>
    <t>EI-FFK</t>
  </si>
  <si>
    <t>B737-81Q</t>
  </si>
  <si>
    <t>29051/479</t>
  </si>
  <si>
    <t>26jul14</t>
  </si>
  <si>
    <t>EI-FFM</t>
  </si>
  <si>
    <t>13jun14</t>
  </si>
  <si>
    <t>EI-FFW</t>
  </si>
  <si>
    <t>30477/976</t>
  </si>
  <si>
    <t>Air Italy</t>
  </si>
  <si>
    <t>Meridiana c/s</t>
  </si>
  <si>
    <t>EI-FLM</t>
  </si>
  <si>
    <t>30571/936</t>
  </si>
  <si>
    <t>01jul15</t>
  </si>
  <si>
    <t>EI-FMR</t>
  </si>
  <si>
    <t>B767-304ER</t>
  </si>
  <si>
    <t>28042/649</t>
  </si>
  <si>
    <t>21dec15</t>
  </si>
  <si>
    <t>EI-FNU</t>
  </si>
  <si>
    <t>28608/410</t>
  </si>
  <si>
    <t>EI-FNW</t>
  </si>
  <si>
    <t>28642/813</t>
  </si>
  <si>
    <t>08jun16</t>
  </si>
  <si>
    <t>a/w with titles</t>
  </si>
  <si>
    <t>EI-GFY</t>
  </si>
  <si>
    <t>B737-8</t>
  </si>
  <si>
    <t>64605/6893</t>
  </si>
  <si>
    <t>13may18</t>
  </si>
  <si>
    <t>EI-IGA</t>
  </si>
  <si>
    <t>B757-230</t>
  </si>
  <si>
    <t>24748/285</t>
  </si>
  <si>
    <t>20oct06</t>
  </si>
  <si>
    <t>EI-IGB</t>
  </si>
  <si>
    <t>24738/274</t>
  </si>
  <si>
    <t>oct06</t>
  </si>
  <si>
    <t>EI-IGC</t>
  </si>
  <si>
    <t>24747/275</t>
  </si>
  <si>
    <t>20sep06</t>
  </si>
  <si>
    <t>Air Italy Polska</t>
  </si>
  <si>
    <t>EI-IGN</t>
  </si>
  <si>
    <t>B737-84P</t>
  </si>
  <si>
    <t>35074/2217</t>
  </si>
  <si>
    <t>EI-IGP</t>
  </si>
  <si>
    <t>B737-7GL</t>
  </si>
  <si>
    <t>37233/2578</t>
  </si>
  <si>
    <t>14oct10</t>
  </si>
  <si>
    <t>EI-IGR</t>
  </si>
  <si>
    <t>28561/2896</t>
  </si>
  <si>
    <t>EI-IGS</t>
  </si>
  <si>
    <t>28562/2908</t>
  </si>
  <si>
    <t>20may10</t>
  </si>
  <si>
    <t>EI-IGT</t>
  </si>
  <si>
    <t>B737-73V</t>
  </si>
  <si>
    <t>32421/1357</t>
  </si>
  <si>
    <t>19may13</t>
  </si>
  <si>
    <t>EI-IGU</t>
  </si>
  <si>
    <t>32422/1363</t>
  </si>
  <si>
    <t>12may11</t>
  </si>
  <si>
    <t>01jun13</t>
  </si>
  <si>
    <t>EI-IRI</t>
  </si>
  <si>
    <t>04may18</t>
  </si>
  <si>
    <t xml:space="preserve">Eastern Air Lines c/s </t>
  </si>
  <si>
    <t>I-AIGA</t>
  </si>
  <si>
    <t>I-AIGC</t>
  </si>
  <si>
    <t>I-AIGG</t>
  </si>
  <si>
    <t>28041/614</t>
  </si>
  <si>
    <t>Saudi Arabian Airlines c/s</t>
  </si>
  <si>
    <t>I-AIGH</t>
  </si>
  <si>
    <t>B767-23BER</t>
  </si>
  <si>
    <t>23973/208</t>
  </si>
  <si>
    <t>15jun08</t>
  </si>
  <si>
    <t>02may15</t>
  </si>
  <si>
    <t>All white with tail logo</t>
  </si>
  <si>
    <t>I-AIGI</t>
  </si>
  <si>
    <t>23974/214</t>
  </si>
  <si>
    <t>17jul08</t>
  </si>
  <si>
    <t>I-AIGJ</t>
  </si>
  <si>
    <t>28039/610</t>
  </si>
  <si>
    <t>I-AIGL</t>
  </si>
  <si>
    <t>23636/1438</t>
  </si>
  <si>
    <t>19may07</t>
  </si>
  <si>
    <t>I-AIGM</t>
  </si>
  <si>
    <t>24299/1598</t>
  </si>
  <si>
    <t>02jun07</t>
  </si>
  <si>
    <t>I-AIGN</t>
  </si>
  <si>
    <t>I-AIGP</t>
  </si>
  <si>
    <t>I-AIMR</t>
  </si>
  <si>
    <t>LZ-BOV</t>
  </si>
  <si>
    <t>23833/1439</t>
  </si>
  <si>
    <t>SP-IGN</t>
  </si>
  <si>
    <t>03sep10</t>
  </si>
  <si>
    <t>SP-LPC</t>
  </si>
  <si>
    <t>B767-35DER</t>
  </si>
  <si>
    <t>28656/659</t>
  </si>
  <si>
    <t>SU-BPY</t>
  </si>
  <si>
    <t>B757-2Q8</t>
  </si>
  <si>
    <t>24965/438</t>
  </si>
  <si>
    <t>Euro Mediterranean</t>
  </si>
  <si>
    <t>EI-CIW</t>
  </si>
  <si>
    <t>MD-83</t>
  </si>
  <si>
    <t>49785/1628</t>
  </si>
  <si>
    <t>13jun97</t>
  </si>
  <si>
    <t>all white, red engines</t>
  </si>
  <si>
    <t>EI-CKM</t>
  </si>
  <si>
    <t>49792/1655</t>
  </si>
  <si>
    <t>EI-CNR</t>
  </si>
  <si>
    <t>53199/1968</t>
  </si>
  <si>
    <t>05jul07</t>
  </si>
  <si>
    <t>EI-CRE</t>
  </si>
  <si>
    <t>49854/1601</t>
  </si>
  <si>
    <t>08dec98</t>
  </si>
  <si>
    <t>EI-CRH</t>
  </si>
  <si>
    <t>49935/1773</t>
  </si>
  <si>
    <t>EI-CRW</t>
  </si>
  <si>
    <t>49951/1915</t>
  </si>
  <si>
    <t>I-SMEB</t>
  </si>
  <si>
    <t>53064/1908</t>
  </si>
  <si>
    <t>27may98</t>
  </si>
  <si>
    <t>I-SMEC</t>
  </si>
  <si>
    <t>49808/1836</t>
  </si>
  <si>
    <t>11sep98</t>
  </si>
  <si>
    <t>I-SMED</t>
  </si>
  <si>
    <t>53182/2068</t>
  </si>
  <si>
    <t>I-SMEL</t>
  </si>
  <si>
    <t>49247/1151</t>
  </si>
  <si>
    <t>I-SMEM</t>
  </si>
  <si>
    <t>49248/1152</t>
  </si>
  <si>
    <t>I-SMEN</t>
  </si>
  <si>
    <t>53013/1738</t>
  </si>
  <si>
    <t>I-SMEP</t>
  </si>
  <si>
    <t>49740/1618</t>
  </si>
  <si>
    <t>01sep91</t>
  </si>
  <si>
    <t>I-SMER</t>
  </si>
  <si>
    <t>49901/1766</t>
  </si>
  <si>
    <t>I-SMET</t>
  </si>
  <si>
    <t>49531/1362</t>
  </si>
  <si>
    <t>I-SMEV</t>
  </si>
  <si>
    <t>49669/1493</t>
  </si>
  <si>
    <t>I-SMEZ</t>
  </si>
  <si>
    <t>49903/1949</t>
  </si>
  <si>
    <t>MONARCH</t>
  </si>
  <si>
    <t>G-DAJB</t>
  </si>
  <si>
    <t>B757-2T7ER</t>
  </si>
  <si>
    <t>23770/125</t>
  </si>
  <si>
    <t>Monarch Airlines</t>
  </si>
  <si>
    <t>G-DIMB</t>
  </si>
  <si>
    <t>B767-31KER</t>
  </si>
  <si>
    <t>28865/657</t>
  </si>
  <si>
    <t>G-MARA</t>
  </si>
  <si>
    <t>G-MONJ</t>
  </si>
  <si>
    <t>24104/170</t>
  </si>
  <si>
    <t>G-MONK</t>
  </si>
  <si>
    <t>24105/172</t>
  </si>
  <si>
    <t>G-MONR</t>
  </si>
  <si>
    <t>A300B4-605R</t>
  </si>
  <si>
    <t>G-MONS</t>
  </si>
  <si>
    <t>G-MONX</t>
  </si>
  <si>
    <t>A320-212</t>
  </si>
  <si>
    <t>G-MRJK</t>
  </si>
  <si>
    <t>G-OJEG</t>
  </si>
  <si>
    <t>14may99</t>
  </si>
  <si>
    <t>G-OJMR</t>
  </si>
  <si>
    <t>03may91</t>
  </si>
  <si>
    <t>G-OZBB</t>
  </si>
  <si>
    <t>G-OZBE</t>
  </si>
  <si>
    <t>sticker</t>
  </si>
  <si>
    <t>G-OZBF</t>
  </si>
  <si>
    <t>20jun02</t>
  </si>
  <si>
    <t>G-OZBG</t>
  </si>
  <si>
    <t>G-OZBH</t>
  </si>
  <si>
    <t>G-OZBI</t>
  </si>
  <si>
    <t>G-OZBK</t>
  </si>
  <si>
    <t>G-OZBL</t>
  </si>
  <si>
    <t>11may06</t>
  </si>
  <si>
    <t>G-OZBM</t>
  </si>
  <si>
    <t>G-OZBN</t>
  </si>
  <si>
    <t>G-OZBO</t>
  </si>
  <si>
    <t>G-OZBR</t>
  </si>
  <si>
    <t>G-OZBS</t>
  </si>
  <si>
    <t>14aug08</t>
  </si>
  <si>
    <t>G-OZBT</t>
  </si>
  <si>
    <t>G-OZBU</t>
  </si>
  <si>
    <t>G-OZBX</t>
  </si>
  <si>
    <t>G-OZBY</t>
  </si>
  <si>
    <t>G-OZBZ</t>
  </si>
  <si>
    <t>G-ZBAB</t>
  </si>
  <si>
    <t>G-ZBAD</t>
  </si>
  <si>
    <t>07may13</t>
  </si>
  <si>
    <t>G-ZBAE</t>
  </si>
  <si>
    <t>23may13</t>
  </si>
  <si>
    <t>sharklets</t>
  </si>
  <si>
    <t>G-ZBAF</t>
  </si>
  <si>
    <t>G-ZBAG</t>
  </si>
  <si>
    <t>G-ZBAH</t>
  </si>
  <si>
    <t>10jun13</t>
  </si>
  <si>
    <t>G-ZBAI</t>
  </si>
  <si>
    <t>G-ZBAJ</t>
  </si>
  <si>
    <t>G-ZBAK</t>
  </si>
  <si>
    <t>G-ZBAL</t>
  </si>
  <si>
    <t>31may14</t>
  </si>
  <si>
    <t>G-ZBAM</t>
  </si>
  <si>
    <t>G-ZBAO</t>
  </si>
  <si>
    <t>30may14</t>
  </si>
  <si>
    <t>G-ZBAP</t>
  </si>
  <si>
    <t>18jan14</t>
  </si>
  <si>
    <t>G-ZBAR</t>
  </si>
  <si>
    <t>G-ZBAS</t>
  </si>
  <si>
    <t>G-ZBAT</t>
  </si>
  <si>
    <t>NEOS</t>
  </si>
  <si>
    <t>EI-DOF</t>
  </si>
  <si>
    <t>B767-306ER</t>
  </si>
  <si>
    <t>27610/605</t>
  </si>
  <si>
    <t>Neos</t>
  </si>
  <si>
    <t>jan20</t>
  </si>
  <si>
    <t>TRX Radio c/s</t>
  </si>
  <si>
    <t>EI-NEO</t>
  </si>
  <si>
    <t>B787-9</t>
  </si>
  <si>
    <t>38785/639</t>
  </si>
  <si>
    <t>12dec17</t>
  </si>
  <si>
    <t>EI-NEU</t>
  </si>
  <si>
    <t>38794/765</t>
  </si>
  <si>
    <t>31oct18</t>
  </si>
  <si>
    <t>EI-NEW</t>
  </si>
  <si>
    <t>38791/717</t>
  </si>
  <si>
    <t>28jun18</t>
  </si>
  <si>
    <t>I-NDOF</t>
  </si>
  <si>
    <t>16dec10</t>
  </si>
  <si>
    <t>27oct19</t>
  </si>
  <si>
    <t>Moonflower c/s /</t>
  </si>
  <si>
    <t>I-NDMJ</t>
  </si>
  <si>
    <t>27958/589</t>
  </si>
  <si>
    <t>I-NEOS</t>
  </si>
  <si>
    <t>32733/1078</t>
  </si>
  <si>
    <t>Samoa Airways livery</t>
  </si>
  <si>
    <t>I-NEOT</t>
  </si>
  <si>
    <t>33004/1144</t>
  </si>
  <si>
    <t>I-NEOU</t>
  </si>
  <si>
    <t>29887/1263</t>
  </si>
  <si>
    <t>24jan03</t>
  </si>
  <si>
    <t>Scimitar</t>
  </si>
  <si>
    <t>I-NEOW</t>
  </si>
  <si>
    <t>32685/2186</t>
  </si>
  <si>
    <t>I-NEOX</t>
  </si>
  <si>
    <t>33677/1486</t>
  </si>
  <si>
    <t>I-NEOZ</t>
  </si>
  <si>
    <t>34257/2024</t>
  </si>
  <si>
    <t>23jan11</t>
  </si>
  <si>
    <t>RYANAIR GROUP</t>
  </si>
  <si>
    <t>EI-CSJ</t>
  </si>
  <si>
    <t>29925/588</t>
  </si>
  <si>
    <t>Ryanair</t>
  </si>
  <si>
    <t>20jun00</t>
  </si>
  <si>
    <t>EI-DAC</t>
  </si>
  <si>
    <t>29938/1240</t>
  </si>
  <si>
    <t>02dec02</t>
  </si>
  <si>
    <t>EI-DAD</t>
  </si>
  <si>
    <t>33544/1249</t>
  </si>
  <si>
    <t>03dec02</t>
  </si>
  <si>
    <t>Nein zum Lufthansa sticker</t>
  </si>
  <si>
    <t>EI-DAH</t>
  </si>
  <si>
    <t>33546/1269</t>
  </si>
  <si>
    <t>22jan03</t>
  </si>
  <si>
    <t>EI-DAI</t>
  </si>
  <si>
    <t>33547/1271</t>
  </si>
  <si>
    <t>EI-DAJ</t>
  </si>
  <si>
    <t>33548/1274</t>
  </si>
  <si>
    <t>EI-DAN</t>
  </si>
  <si>
    <t>33549/1361</t>
  </si>
  <si>
    <t>03sep03</t>
  </si>
  <si>
    <t>EI-DAO</t>
  </si>
  <si>
    <t>33550/1366</t>
  </si>
  <si>
    <t>06sep03</t>
  </si>
  <si>
    <t>EI-DCD</t>
  </si>
  <si>
    <t>33562/1466</t>
  </si>
  <si>
    <t>EI-DCF</t>
  </si>
  <si>
    <t>33804/1529</t>
  </si>
  <si>
    <t>02jul04</t>
  </si>
  <si>
    <t>EI-DCJ</t>
  </si>
  <si>
    <t>33564/1562</t>
  </si>
  <si>
    <t>EI-DCL</t>
  </si>
  <si>
    <t>33806/1576</t>
  </si>
  <si>
    <t>02oct04</t>
  </si>
  <si>
    <t>Dreamliner c/s</t>
  </si>
  <si>
    <t>EI-DCM</t>
  </si>
  <si>
    <t>33807/1578</t>
  </si>
  <si>
    <t>EI-DCO</t>
  </si>
  <si>
    <t>33809/1592</t>
  </si>
  <si>
    <t>EI-DCP</t>
  </si>
  <si>
    <t>33810/1595</t>
  </si>
  <si>
    <t>EI-DCR</t>
  </si>
  <si>
    <t>33811/1613</t>
  </si>
  <si>
    <t>03dec04</t>
  </si>
  <si>
    <t>EI-DCX</t>
  </si>
  <si>
    <t>33569/1635</t>
  </si>
  <si>
    <t>22jan05</t>
  </si>
  <si>
    <t>EI-DCZ</t>
  </si>
  <si>
    <t>33815/1639</t>
  </si>
  <si>
    <t>27jan05</t>
  </si>
  <si>
    <t>EI-DHF</t>
  </si>
  <si>
    <t>33575/1660</t>
  </si>
  <si>
    <t>EI-DHG</t>
  </si>
  <si>
    <t>33576/1670</t>
  </si>
  <si>
    <t>EI-DHH</t>
  </si>
  <si>
    <t>33817/1677</t>
  </si>
  <si>
    <t>EI-DHJ</t>
  </si>
  <si>
    <t>33819/1691</t>
  </si>
  <si>
    <t>EI-DHP</t>
  </si>
  <si>
    <t>33579/1794</t>
  </si>
  <si>
    <t>22oct05</t>
  </si>
  <si>
    <t>EI-DHT</t>
  </si>
  <si>
    <t>33581/1809</t>
  </si>
  <si>
    <t>EI-DLB</t>
  </si>
  <si>
    <t>33584/1836</t>
  </si>
  <si>
    <t>20dec05</t>
  </si>
  <si>
    <t>EI-DLD</t>
  </si>
  <si>
    <t>33825/1847</t>
  </si>
  <si>
    <t>14jan06</t>
  </si>
  <si>
    <t>EI-DLK</t>
  </si>
  <si>
    <t>33592/1904</t>
  </si>
  <si>
    <t>EI-DLN</t>
  </si>
  <si>
    <t>33595/1926</t>
  </si>
  <si>
    <t>EI-DLR</t>
  </si>
  <si>
    <t>33596/2057</t>
  </si>
  <si>
    <t>26sep06</t>
  </si>
  <si>
    <t>EI-DLS</t>
  </si>
  <si>
    <t>33621/2058</t>
  </si>
  <si>
    <t>27sep06</t>
  </si>
  <si>
    <t>EI-DLY</t>
  </si>
  <si>
    <t>33601/2088</t>
  </si>
  <si>
    <t>27oct06</t>
  </si>
  <si>
    <t>EI-DPB</t>
  </si>
  <si>
    <t>33603/2112</t>
  </si>
  <si>
    <t>EI-DPF</t>
  </si>
  <si>
    <t>33606/2158</t>
  </si>
  <si>
    <t>24jan07</t>
  </si>
  <si>
    <t>EI-DPG</t>
  </si>
  <si>
    <t>33607/2163</t>
  </si>
  <si>
    <t>27jan07</t>
  </si>
  <si>
    <t>EI-DPI</t>
  </si>
  <si>
    <t>33608/2173</t>
  </si>
  <si>
    <t>EI-DPJ</t>
  </si>
  <si>
    <t>33609/2179</t>
  </si>
  <si>
    <t>EI-DPL</t>
  </si>
  <si>
    <t>33611/2189</t>
  </si>
  <si>
    <t>EI-DPM</t>
  </si>
  <si>
    <t>33640/2198</t>
  </si>
  <si>
    <t>EI-DPT</t>
  </si>
  <si>
    <t>35550/2227</t>
  </si>
  <si>
    <t>EI-DPV</t>
  </si>
  <si>
    <t>35551/2236</t>
  </si>
  <si>
    <t>EI-DPW</t>
  </si>
  <si>
    <t>35552/2263</t>
  </si>
  <si>
    <t>15may07</t>
  </si>
  <si>
    <t>EI-DWB</t>
  </si>
  <si>
    <t>36075/2382</t>
  </si>
  <si>
    <t>19sep07</t>
  </si>
  <si>
    <t>EI-DWC</t>
  </si>
  <si>
    <t>36076/2384</t>
  </si>
  <si>
    <t>21sep07</t>
  </si>
  <si>
    <t>EI-DWJ</t>
  </si>
  <si>
    <t>36077/2411</t>
  </si>
  <si>
    <t>23oct07</t>
  </si>
  <si>
    <t>EI-DWK</t>
  </si>
  <si>
    <t>36078/2415</t>
  </si>
  <si>
    <t>27oct07</t>
  </si>
  <si>
    <t>EI-DWL</t>
  </si>
  <si>
    <t>33618/2416</t>
  </si>
  <si>
    <t>26oct07</t>
  </si>
  <si>
    <t>EI-DWM</t>
  </si>
  <si>
    <t>36080/2430</t>
  </si>
  <si>
    <t>EI-DWT</t>
  </si>
  <si>
    <t>33626/2489</t>
  </si>
  <si>
    <t>EI-DYB</t>
  </si>
  <si>
    <t>33633/2542</t>
  </si>
  <si>
    <t>EI-DYF</t>
  </si>
  <si>
    <t>36569/2549</t>
  </si>
  <si>
    <t>EI-DYI</t>
  </si>
  <si>
    <t>36571/2574</t>
  </si>
  <si>
    <t>EI-DYJ</t>
  </si>
  <si>
    <t>36572/2580</t>
  </si>
  <si>
    <t>EI-DYK</t>
  </si>
  <si>
    <t>36573/2581</t>
  </si>
  <si>
    <t>EI-DYO</t>
  </si>
  <si>
    <t>33636/2728</t>
  </si>
  <si>
    <t>12sep08</t>
  </si>
  <si>
    <t>EI-DYR</t>
  </si>
  <si>
    <t>37513/2734</t>
  </si>
  <si>
    <t>12dec08</t>
  </si>
  <si>
    <t>EI-DYW</t>
  </si>
  <si>
    <t>33635/2747</t>
  </si>
  <si>
    <t>17jan08</t>
  </si>
  <si>
    <t>EI-EBA</t>
  </si>
  <si>
    <t>37516/2761</t>
  </si>
  <si>
    <t>23jan09</t>
  </si>
  <si>
    <t>EI-EBD</t>
  </si>
  <si>
    <t>37522/2781</t>
  </si>
  <si>
    <t>EI-EBG</t>
  </si>
  <si>
    <t>37525/2792</t>
  </si>
  <si>
    <t>EI-EBO</t>
  </si>
  <si>
    <t>35004/2843</t>
  </si>
  <si>
    <t>EI-EBP</t>
  </si>
  <si>
    <t>37531/2844</t>
  </si>
  <si>
    <t>EI-EBY</t>
  </si>
  <si>
    <t>35006/2886</t>
  </si>
  <si>
    <t>01may09</t>
  </si>
  <si>
    <t>EI-EFE</t>
  </si>
  <si>
    <t>37533/2905</t>
  </si>
  <si>
    <t>EI-EFF</t>
  </si>
  <si>
    <t>35016/2917</t>
  </si>
  <si>
    <t>29may09</t>
  </si>
  <si>
    <t>EI-EFI</t>
  </si>
  <si>
    <t>35013/2924</t>
  </si>
  <si>
    <t>08jun09</t>
  </si>
  <si>
    <t>EI-EFK</t>
  </si>
  <si>
    <t>37537/2948</t>
  </si>
  <si>
    <t>27jun09</t>
  </si>
  <si>
    <t>EI-EFN</t>
  </si>
  <si>
    <t>37538/2967</t>
  </si>
  <si>
    <t>09jul09</t>
  </si>
  <si>
    <t>EI-EFS</t>
  </si>
  <si>
    <t>37542/3021</t>
  </si>
  <si>
    <t>12sep09</t>
  </si>
  <si>
    <t>EI-EFX</t>
  </si>
  <si>
    <t>35019/3079</t>
  </si>
  <si>
    <t>EI-EGB</t>
  </si>
  <si>
    <t>38491/3097</t>
  </si>
  <si>
    <t>EI-EGC</t>
  </si>
  <si>
    <t>38492/3099</t>
  </si>
  <si>
    <t>EI-EKA</t>
  </si>
  <si>
    <t>35022/3139</t>
  </si>
  <si>
    <t>14jan10</t>
  </si>
  <si>
    <t>EI-EKD</t>
  </si>
  <si>
    <t>35024/3146</t>
  </si>
  <si>
    <t>EI-EKF</t>
  </si>
  <si>
    <t>35025/3152</t>
  </si>
  <si>
    <t>25jan10</t>
  </si>
  <si>
    <t>EI-EKH</t>
  </si>
  <si>
    <t>38493/3162</t>
  </si>
  <si>
    <t>28jan10</t>
  </si>
  <si>
    <t>EI-EKK</t>
  </si>
  <si>
    <t>38500/3174</t>
  </si>
  <si>
    <t>EI-EKS</t>
  </si>
  <si>
    <t>38504/3203</t>
  </si>
  <si>
    <t>EI-EKT</t>
  </si>
  <si>
    <t>38505/3206</t>
  </si>
  <si>
    <t>EI-EKV</t>
  </si>
  <si>
    <t>38507/3211</t>
  </si>
  <si>
    <t>EI-EKX</t>
  </si>
  <si>
    <t>35030/3222</t>
  </si>
  <si>
    <t>EI-EKY</t>
  </si>
  <si>
    <t>35031/3230</t>
  </si>
  <si>
    <t>EI-EMC</t>
  </si>
  <si>
    <t>38510/3246</t>
  </si>
  <si>
    <t>EI-EMF</t>
  </si>
  <si>
    <t>34978/3256</t>
  </si>
  <si>
    <t>EI-EMI</t>
  </si>
  <si>
    <t>34979/3263</t>
  </si>
  <si>
    <t>10may10</t>
  </si>
  <si>
    <t>EI-EMM</t>
  </si>
  <si>
    <t>38514/3284</t>
  </si>
  <si>
    <t>27may10</t>
  </si>
  <si>
    <t>EI-EMR</t>
  </si>
  <si>
    <t>40284/3323</t>
  </si>
  <si>
    <t>30jun10</t>
  </si>
  <si>
    <t>EI-ENA</t>
  </si>
  <si>
    <t>34983/3416</t>
  </si>
  <si>
    <t>28sep10</t>
  </si>
  <si>
    <t>EI-ENH</t>
  </si>
  <si>
    <t>35033/3454</t>
  </si>
  <si>
    <t>29oct10</t>
  </si>
  <si>
    <t>EI-ENL</t>
  </si>
  <si>
    <t>35037/3527</t>
  </si>
  <si>
    <t>25jan11</t>
  </si>
  <si>
    <t>EI-ENV</t>
  </si>
  <si>
    <t>35039/3546</t>
  </si>
  <si>
    <t>EI-EPB</t>
  </si>
  <si>
    <t>34986/3570</t>
  </si>
  <si>
    <t>EI-EPD</t>
  </si>
  <si>
    <t>40310/3578</t>
  </si>
  <si>
    <t>EI-ESW</t>
  </si>
  <si>
    <t>34997/3821</t>
  </si>
  <si>
    <t>06dec11</t>
  </si>
  <si>
    <t>EI-EVE</t>
  </si>
  <si>
    <t>35035/3920</t>
  </si>
  <si>
    <t>EI-EVF</t>
  </si>
  <si>
    <t>40291/3926</t>
  </si>
  <si>
    <t>EI-EVL</t>
  </si>
  <si>
    <t>40299/3974</t>
  </si>
  <si>
    <t>EI-EVO</t>
  </si>
  <si>
    <t>40297/4011</t>
  </si>
  <si>
    <t>EI-EVP</t>
  </si>
  <si>
    <t>40293/4017</t>
  </si>
  <si>
    <t>EI-FRT</t>
  </si>
  <si>
    <t>44740/5929</t>
  </si>
  <si>
    <t>26may16</t>
  </si>
  <si>
    <t>EI-CSQ</t>
  </si>
  <si>
    <t>29930/757</t>
  </si>
  <si>
    <t>26jan01</t>
  </si>
  <si>
    <t>EI-CTB</t>
  </si>
  <si>
    <t>29937/1238</t>
  </si>
  <si>
    <t>Say no to BA fuel levy sticker</t>
  </si>
  <si>
    <t>EI-DAG</t>
  </si>
  <si>
    <t>29940/1265</t>
  </si>
  <si>
    <t>17jan03</t>
  </si>
  <si>
    <t>EI-DAM</t>
  </si>
  <si>
    <t>33719/1312</t>
  </si>
  <si>
    <t>EI-DCC</t>
  </si>
  <si>
    <t>33561/1463</t>
  </si>
  <si>
    <t>EI-DCI</t>
  </si>
  <si>
    <t>33567/1547</t>
  </si>
  <si>
    <t>EI-DCY</t>
  </si>
  <si>
    <t>33570/1637</t>
  </si>
  <si>
    <t>EI-DHE</t>
  </si>
  <si>
    <t>33574/1658</t>
  </si>
  <si>
    <t>EI-DHX</t>
  </si>
  <si>
    <t>33585/1824</t>
  </si>
  <si>
    <t>06dec05</t>
  </si>
  <si>
    <t>EI-DHN</t>
  </si>
  <si>
    <t>33577/1782</t>
  </si>
  <si>
    <t>02sep05</t>
  </si>
  <si>
    <t>EI-DHS</t>
  </si>
  <si>
    <t>33580/1807</t>
  </si>
  <si>
    <t>EI-DLG</t>
  </si>
  <si>
    <t>33589/1869</t>
  </si>
  <si>
    <t>EI-DPO</t>
  </si>
  <si>
    <t>33612/2207</t>
  </si>
  <si>
    <t>EI-DWS</t>
  </si>
  <si>
    <t>33625/2472</t>
  </si>
  <si>
    <t>EI-DWY</t>
  </si>
  <si>
    <t>33638/2518</t>
  </si>
  <si>
    <t>EI-DYM</t>
  </si>
  <si>
    <t>36575/2636</t>
  </si>
  <si>
    <t>11jun08</t>
  </si>
  <si>
    <t>EI-DYY</t>
  </si>
  <si>
    <t>37521/2755</t>
  </si>
  <si>
    <t>EI-EFJ</t>
  </si>
  <si>
    <t>37536/2936</t>
  </si>
  <si>
    <t>EI-EKE</t>
  </si>
  <si>
    <t>35023/3148</t>
  </si>
  <si>
    <t>21jan10</t>
  </si>
  <si>
    <t>EI-ENB</t>
  </si>
  <si>
    <t>40289/3418</t>
  </si>
  <si>
    <t>EI-ENJ</t>
  </si>
  <si>
    <t>40301/3516</t>
  </si>
  <si>
    <t>19jan11</t>
  </si>
  <si>
    <t>EI-ENK</t>
  </si>
  <si>
    <t>40303/3524</t>
  </si>
  <si>
    <t>24jan11</t>
  </si>
  <si>
    <t>EI-ENS</t>
  </si>
  <si>
    <t>40307/3541</t>
  </si>
  <si>
    <t>EI-ESP</t>
  </si>
  <si>
    <t>34990/3789</t>
  </si>
  <si>
    <t>29sep11</t>
  </si>
  <si>
    <t>EI-ESV</t>
  </si>
  <si>
    <t>34993/3814</t>
  </si>
  <si>
    <t>20dec11</t>
  </si>
  <si>
    <t>EI-EVI</t>
  </si>
  <si>
    <t>38502/3945</t>
  </si>
  <si>
    <t>EI-EVK</t>
  </si>
  <si>
    <t>40298/3958</t>
  </si>
  <si>
    <t>EI-EVW</t>
  </si>
  <si>
    <t>40318/4204</t>
  </si>
  <si>
    <t>14dec12</t>
  </si>
  <si>
    <t>EI-FIB</t>
  </si>
  <si>
    <t>44692/5257</t>
  </si>
  <si>
    <t>EI-FIF</t>
  </si>
  <si>
    <t>44696/5344</t>
  </si>
  <si>
    <t>EI-FIH</t>
  </si>
  <si>
    <t>44697/5374</t>
  </si>
  <si>
    <t>EI-FIL</t>
  </si>
  <si>
    <t>44702/5429</t>
  </si>
  <si>
    <t>02jun15</t>
  </si>
  <si>
    <t>EI-FIN</t>
  </si>
  <si>
    <t>44701/5444</t>
  </si>
  <si>
    <t>12jun15</t>
  </si>
  <si>
    <t>EI-FIO</t>
  </si>
  <si>
    <t>61579/5448</t>
  </si>
  <si>
    <t>EI-FIP</t>
  </si>
  <si>
    <t>61577/5474</t>
  </si>
  <si>
    <t>EI-FIT</t>
  </si>
  <si>
    <t>44703/5568</t>
  </si>
  <si>
    <t>09sep15</t>
  </si>
  <si>
    <t>EI-FOM</t>
  </si>
  <si>
    <t>44720/5784</t>
  </si>
  <si>
    <t>EI-FOT</t>
  </si>
  <si>
    <t>44730/5812</t>
  </si>
  <si>
    <t>EI-FOW</t>
  </si>
  <si>
    <t>44729/5826</t>
  </si>
  <si>
    <t>EI-FRB</t>
  </si>
  <si>
    <t>44726/5838</t>
  </si>
  <si>
    <t>EI-FRP</t>
  </si>
  <si>
    <t>62692/5915</t>
  </si>
  <si>
    <t>EI-FRR</t>
  </si>
  <si>
    <t>44739/5918</t>
  </si>
  <si>
    <t>24may16</t>
  </si>
  <si>
    <t>EI-FRY</t>
  </si>
  <si>
    <t>44750/6087</t>
  </si>
  <si>
    <t>23sep16</t>
  </si>
  <si>
    <t>EI-FTK</t>
  </si>
  <si>
    <t>44761/6229</t>
  </si>
  <si>
    <t>18jan17</t>
  </si>
  <si>
    <t>EI-FTL</t>
  </si>
  <si>
    <t>44762/6234</t>
  </si>
  <si>
    <t>EI-FTM</t>
  </si>
  <si>
    <t>44763/6240</t>
  </si>
  <si>
    <t>24jan17</t>
  </si>
  <si>
    <t>EI-FTP</t>
  </si>
  <si>
    <t>44766/6252</t>
  </si>
  <si>
    <t>31jan17</t>
  </si>
  <si>
    <t>EI-FZD</t>
  </si>
  <si>
    <t>44777/6315</t>
  </si>
  <si>
    <t>EI-FZG</t>
  </si>
  <si>
    <t>44780/6327</t>
  </si>
  <si>
    <t>EI-FZJ</t>
  </si>
  <si>
    <t>44788/6359</t>
  </si>
  <si>
    <t>EI-FZL</t>
  </si>
  <si>
    <t>44784/6366</t>
  </si>
  <si>
    <t>EI-GDA</t>
  </si>
  <si>
    <t>44797/6597</t>
  </si>
  <si>
    <t>01oct17</t>
  </si>
  <si>
    <t>EI-GDN</t>
  </si>
  <si>
    <t>44807/6673</t>
  </si>
  <si>
    <t>EI-GDP</t>
  </si>
  <si>
    <t>44813/6751</t>
  </si>
  <si>
    <t>EI-GJJ</t>
  </si>
  <si>
    <t>44831/6870</t>
  </si>
  <si>
    <t>EI-GJO</t>
  </si>
  <si>
    <t>44833/6910</t>
  </si>
  <si>
    <t>OE-IHD</t>
  </si>
  <si>
    <t>LaudaMotion</t>
  </si>
  <si>
    <t>09jan19</t>
  </si>
  <si>
    <t>OE-LOM</t>
  </si>
  <si>
    <t>18jan19</t>
  </si>
  <si>
    <t>OE-LOY</t>
  </si>
  <si>
    <t>G-BRIG</t>
  </si>
  <si>
    <t>B767-204ER</t>
  </si>
  <si>
    <t>24757/299</t>
  </si>
  <si>
    <t>Thomsonfly</t>
  </si>
  <si>
    <t>dec04</t>
  </si>
  <si>
    <t>G-BYAD</t>
  </si>
  <si>
    <t>B757-204</t>
  </si>
  <si>
    <t>26963/450</t>
  </si>
  <si>
    <t>G-BYAF</t>
  </si>
  <si>
    <t>B757-204ER</t>
  </si>
  <si>
    <t>26266/514</t>
  </si>
  <si>
    <t>G-BYAJ</t>
  </si>
  <si>
    <t>25623/528</t>
  </si>
  <si>
    <t>oct04</t>
  </si>
  <si>
    <t>G-BYAK</t>
  </si>
  <si>
    <t>26267/538</t>
  </si>
  <si>
    <t>G-BYAL</t>
  </si>
  <si>
    <t>25626/549</t>
  </si>
  <si>
    <t>G-BYAS</t>
  </si>
  <si>
    <t>27238/604</t>
  </si>
  <si>
    <t>G-BYAT</t>
  </si>
  <si>
    <t>27208/606</t>
  </si>
  <si>
    <t>G-BYAU</t>
  </si>
  <si>
    <t>27220/618</t>
  </si>
  <si>
    <t>G-BYAW</t>
  </si>
  <si>
    <t>27234/663</t>
  </si>
  <si>
    <t>G-BYAX</t>
  </si>
  <si>
    <t>28834/850</t>
  </si>
  <si>
    <t>G-BYAY</t>
  </si>
  <si>
    <t>28836/861</t>
  </si>
  <si>
    <t>Thomson Airways</t>
  </si>
  <si>
    <t>G-CDZH</t>
  </si>
  <si>
    <t>28227/452</t>
  </si>
  <si>
    <t>G-CPEU</t>
  </si>
  <si>
    <t>B757-236</t>
  </si>
  <si>
    <t>29941/864</t>
  </si>
  <si>
    <t>G-FDZA</t>
  </si>
  <si>
    <t>35134/2152</t>
  </si>
  <si>
    <t>G-FDZB</t>
  </si>
  <si>
    <t>35131/2242</t>
  </si>
  <si>
    <t>G-FDZD</t>
  </si>
  <si>
    <t>35132/2276</t>
  </si>
  <si>
    <t>G-FDZE</t>
  </si>
  <si>
    <t>35137/2482</t>
  </si>
  <si>
    <t>G-FDZF</t>
  </si>
  <si>
    <t>35138/2499</t>
  </si>
  <si>
    <t>G-FDZG</t>
  </si>
  <si>
    <t>35139/2538</t>
  </si>
  <si>
    <t>Family Life Hotels c/s</t>
  </si>
  <si>
    <t>G-FDZJ</t>
  </si>
  <si>
    <t>34690/2184</t>
  </si>
  <si>
    <t>G-FDZR</t>
  </si>
  <si>
    <t>35145/2849</t>
  </si>
  <si>
    <t>G-FDZS</t>
  </si>
  <si>
    <t>35147/2866</t>
  </si>
  <si>
    <t>G-FDZT</t>
  </si>
  <si>
    <t>37248/3532</t>
  </si>
  <si>
    <t>G-FDZU</t>
  </si>
  <si>
    <t>37253/3562</t>
  </si>
  <si>
    <t>G-FDZW</t>
  </si>
  <si>
    <t>37254/3586</t>
  </si>
  <si>
    <t>G-FDZX</t>
  </si>
  <si>
    <t>37258/3655</t>
  </si>
  <si>
    <t>23may11</t>
  </si>
  <si>
    <t>G-FDZY</t>
  </si>
  <si>
    <t>37261/3844</t>
  </si>
  <si>
    <t>G-FDZZ</t>
  </si>
  <si>
    <t>37262/3876</t>
  </si>
  <si>
    <t>21dec11</t>
  </si>
  <si>
    <t>G-OBYC</t>
  </si>
  <si>
    <t>G-OBYD</t>
  </si>
  <si>
    <t>jun05</t>
  </si>
  <si>
    <t>G-OBYE</t>
  </si>
  <si>
    <t>28979/691</t>
  </si>
  <si>
    <t>G-OBYF</t>
  </si>
  <si>
    <t>28208/705</t>
  </si>
  <si>
    <t>G-OBYG</t>
  </si>
  <si>
    <t>29137/733</t>
  </si>
  <si>
    <t>19jan07</t>
  </si>
  <si>
    <t>G-OBYH</t>
  </si>
  <si>
    <t>28883/737</t>
  </si>
  <si>
    <t>G-OOBA</t>
  </si>
  <si>
    <t>B757-28A</t>
  </si>
  <si>
    <t>32446/950</t>
  </si>
  <si>
    <t>G-OOBB</t>
  </si>
  <si>
    <t>32447/951</t>
  </si>
  <si>
    <t>G-OOBC</t>
  </si>
  <si>
    <t>33098/1026</t>
  </si>
  <si>
    <t>G-OOBD</t>
  </si>
  <si>
    <t>33099/1028</t>
  </si>
  <si>
    <t>G-OOBE</t>
  </si>
  <si>
    <t>33100/1029</t>
  </si>
  <si>
    <t>G-OOBF</t>
  </si>
  <si>
    <t>33101/1041</t>
  </si>
  <si>
    <t>G-OOBG</t>
  </si>
  <si>
    <t>29942/867</t>
  </si>
  <si>
    <t>G-OOBH</t>
  </si>
  <si>
    <t>29944/872</t>
  </si>
  <si>
    <t>G-OOBI</t>
  </si>
  <si>
    <t>B757-2B7</t>
  </si>
  <si>
    <t>27146/551</t>
  </si>
  <si>
    <t>G-OOBJ</t>
  </si>
  <si>
    <t>27147/552</t>
  </si>
  <si>
    <t>G-OOBN</t>
  </si>
  <si>
    <t>B757-2G5</t>
  </si>
  <si>
    <t>29379/919</t>
  </si>
  <si>
    <t>21may10</t>
  </si>
  <si>
    <t>G-OOBP</t>
  </si>
  <si>
    <t>30394/922</t>
  </si>
  <si>
    <t>30may10</t>
  </si>
  <si>
    <t>G-OOBR</t>
  </si>
  <si>
    <t>27219/596</t>
  </si>
  <si>
    <t>15may11</t>
  </si>
  <si>
    <t>G-TAWA</t>
  </si>
  <si>
    <t>37264/3907</t>
  </si>
  <si>
    <t>30jan12</t>
  </si>
  <si>
    <t>G-TAWB</t>
  </si>
  <si>
    <t>37242/3917</t>
  </si>
  <si>
    <t>G-TAWC</t>
  </si>
  <si>
    <t>39922/3925</t>
  </si>
  <si>
    <t>G-TAWD</t>
  </si>
  <si>
    <t>37265/3939</t>
  </si>
  <si>
    <t>G-TAWF</t>
  </si>
  <si>
    <t>37244/3955</t>
  </si>
  <si>
    <t>G-TAWG</t>
  </si>
  <si>
    <t>37266/3967</t>
  </si>
  <si>
    <t>G-TAWH</t>
  </si>
  <si>
    <t>38107/3997</t>
  </si>
  <si>
    <t>G-TAWI</t>
  </si>
  <si>
    <t>37267/4006</t>
  </si>
  <si>
    <t>G-TAWJ</t>
  </si>
  <si>
    <t>38108/4024</t>
  </si>
  <si>
    <t>G-TAWK</t>
  </si>
  <si>
    <t>37239/4253</t>
  </si>
  <si>
    <t>G-TAWL</t>
  </si>
  <si>
    <t>37243/4299</t>
  </si>
  <si>
    <t>09jan13</t>
  </si>
  <si>
    <t>G-TAWM</t>
  </si>
  <si>
    <t>37249/4360</t>
  </si>
  <si>
    <t>G-TAWO</t>
  </si>
  <si>
    <t>37255/4384</t>
  </si>
  <si>
    <t>G-TAWP</t>
  </si>
  <si>
    <t>37257/4412</t>
  </si>
  <si>
    <t>G-TAWR</t>
  </si>
  <si>
    <t>37256/4416</t>
  </si>
  <si>
    <t>G-TAWS</t>
  </si>
  <si>
    <t>37241/4842</t>
  </si>
  <si>
    <t>G-TAWU</t>
  </si>
  <si>
    <t>37263/4875</t>
  </si>
  <si>
    <t>G-THOE</t>
  </si>
  <si>
    <t>26313/2704</t>
  </si>
  <si>
    <t>24jan05</t>
  </si>
  <si>
    <t>G-THOH</t>
  </si>
  <si>
    <t>29058/2946</t>
  </si>
  <si>
    <t>G-THOL</t>
  </si>
  <si>
    <t>03may06</t>
  </si>
  <si>
    <t>G-THON</t>
  </si>
  <si>
    <t>28596/3112</t>
  </si>
  <si>
    <t>27jun06</t>
  </si>
  <si>
    <t>G-THOO</t>
  </si>
  <si>
    <t>29335/3094</t>
  </si>
  <si>
    <t>31jan07</t>
  </si>
  <si>
    <t>G-THOP</t>
  </si>
  <si>
    <t>G-CPEP</t>
  </si>
  <si>
    <t>B757-2Y0</t>
  </si>
  <si>
    <t>25268/400</t>
  </si>
  <si>
    <t>First Choice Airways</t>
  </si>
  <si>
    <t>G-OOAR</t>
  </si>
  <si>
    <t>G-OOAV</t>
  </si>
  <si>
    <t>G-OOBM</t>
  </si>
  <si>
    <t>B767-324ER</t>
  </si>
  <si>
    <t>27568/593</t>
  </si>
  <si>
    <t>G-OOOX</t>
  </si>
  <si>
    <t>26158/526</t>
  </si>
  <si>
    <t>G-OOOZ</t>
  </si>
  <si>
    <t>25593/466</t>
  </si>
  <si>
    <t>G-OOPE</t>
  </si>
  <si>
    <t>G-OOPT</t>
  </si>
  <si>
    <t>07may10</t>
  </si>
  <si>
    <t>First Choice c/s </t>
  </si>
  <si>
    <t>G-OOPU</t>
  </si>
  <si>
    <t>G-OOPW</t>
  </si>
  <si>
    <t>G-OOPX</t>
  </si>
  <si>
    <t>24jan08</t>
  </si>
  <si>
    <t>TUI Airways</t>
  </si>
  <si>
    <t>jan17</t>
  </si>
  <si>
    <t>15may19</t>
  </si>
  <si>
    <t>15may17</t>
  </si>
  <si>
    <t>G-TAWN</t>
  </si>
  <si>
    <t>37251/4369</t>
  </si>
  <si>
    <t>G-TAWV</t>
  </si>
  <si>
    <t>41662/5340</t>
  </si>
  <si>
    <t>G-TAWX</t>
  </si>
  <si>
    <t>44272/4827</t>
  </si>
  <si>
    <t>07dec18</t>
  </si>
  <si>
    <t>G-TUIC</t>
  </si>
  <si>
    <t>B787-8</t>
  </si>
  <si>
    <t>34424/96</t>
  </si>
  <si>
    <t>G-TUII</t>
  </si>
  <si>
    <t>37230/300</t>
  </si>
  <si>
    <t>D-ABMQ</t>
  </si>
  <si>
    <t>37780/4500</t>
  </si>
  <si>
    <t>TUI fly Germany</t>
  </si>
  <si>
    <t>14dec17</t>
  </si>
  <si>
    <t>Air Berlin c/s</t>
  </si>
  <si>
    <t>D-ATUG</t>
  </si>
  <si>
    <t>34688/1909</t>
  </si>
  <si>
    <t>TUIfly</t>
  </si>
  <si>
    <t>TUI Magic Life c/s</t>
  </si>
  <si>
    <t>C-FYJD</t>
  </si>
  <si>
    <t>B737-8Q8</t>
  </si>
  <si>
    <t>41807/5420</t>
  </si>
  <si>
    <t>16may19</t>
  </si>
  <si>
    <t>lsf Sunwing Airlines</t>
  </si>
  <si>
    <t>C-GFEH</t>
  </si>
  <si>
    <t>B737-8GS</t>
  </si>
  <si>
    <t>41608/5346</t>
  </si>
  <si>
    <t>01may19</t>
  </si>
  <si>
    <t>SX-ABY</t>
  </si>
  <si>
    <t>lsf Olympus Airways</t>
  </si>
  <si>
    <t>F-GZHA</t>
  </si>
  <si>
    <t>B737-8GJ</t>
  </si>
  <si>
    <t>34901/2267</t>
  </si>
  <si>
    <t>Transavia France</t>
  </si>
  <si>
    <t>F-GZHC</t>
  </si>
  <si>
    <t>29651/2534</t>
  </si>
  <si>
    <t>F-GZHD</t>
  </si>
  <si>
    <t>29650/2583</t>
  </si>
  <si>
    <t>F-GZHK</t>
  </si>
  <si>
    <t>37790/4824</t>
  </si>
  <si>
    <t>F-GZHO</t>
  </si>
  <si>
    <t>43880/5270</t>
  </si>
  <si>
    <t>F-GZHP</t>
  </si>
  <si>
    <t>44566/5345</t>
  </si>
  <si>
    <t>F-GZHS</t>
  </si>
  <si>
    <t>26jun15</t>
  </si>
  <si>
    <t>F-GZHU</t>
  </si>
  <si>
    <t>41352/5491</t>
  </si>
  <si>
    <t>16jul15</t>
  </si>
  <si>
    <t>F-HTVB</t>
  </si>
  <si>
    <t>62161/5816</t>
  </si>
  <si>
    <t>F-HTVF</t>
  </si>
  <si>
    <t>62160/6339</t>
  </si>
  <si>
    <t>N739MA</t>
  </si>
  <si>
    <t>30670/1481</t>
  </si>
  <si>
    <t>Transavia Airlines</t>
  </si>
  <si>
    <t>31may18</t>
  </si>
  <si>
    <t>lsf Miami Air International</t>
  </si>
  <si>
    <t>PH-BXG</t>
  </si>
  <si>
    <t>30357/605</t>
  </si>
  <si>
    <t>22jul00</t>
  </si>
  <si>
    <t>KLM c/s</t>
  </si>
  <si>
    <t>PH-BXH</t>
  </si>
  <si>
    <t>29597/630</t>
  </si>
  <si>
    <t>15aug00</t>
  </si>
  <si>
    <t>PH-GGW</t>
  </si>
  <si>
    <t>B737-8EH</t>
  </si>
  <si>
    <t>35831/3165</t>
  </si>
  <si>
    <t>21jun10</t>
  </si>
  <si>
    <t>PH-GGX</t>
  </si>
  <si>
    <t>36596/3180</t>
  </si>
  <si>
    <t>23jun11</t>
  </si>
  <si>
    <t>lsf GOL - Linhas Aéreas Inteligentes</t>
  </si>
  <si>
    <t>PH-GGZ</t>
  </si>
  <si>
    <t>37600/3205</t>
  </si>
  <si>
    <t>PH-GUA</t>
  </si>
  <si>
    <t>37601/3301</t>
  </si>
  <si>
    <t>PH-GUB</t>
  </si>
  <si>
    <t>35832/3309</t>
  </si>
  <si>
    <t>PH-HSA</t>
  </si>
  <si>
    <t>34171/2950</t>
  </si>
  <si>
    <t>PH-HSB</t>
  </si>
  <si>
    <t>34172/3242</t>
  </si>
  <si>
    <t>PH-HSC</t>
  </si>
  <si>
    <t>34173/3266</t>
  </si>
  <si>
    <t>04may10</t>
  </si>
  <si>
    <t>PH-HSD</t>
  </si>
  <si>
    <t>39260/3581</t>
  </si>
  <si>
    <t>PH-HSE</t>
  </si>
  <si>
    <t>39259/3635</t>
  </si>
  <si>
    <t>20may11</t>
  </si>
  <si>
    <t>PH-HSF</t>
  </si>
  <si>
    <t>39261/3998</t>
  </si>
  <si>
    <t>PH-HSG</t>
  </si>
  <si>
    <t>39262/4021</t>
  </si>
  <si>
    <t>02may12</t>
  </si>
  <si>
    <t>PH-HSI</t>
  </si>
  <si>
    <t>42148/4404</t>
  </si>
  <si>
    <t>PH-HSJ</t>
  </si>
  <si>
    <t>42150/4810</t>
  </si>
  <si>
    <t>PH-HZA</t>
  </si>
  <si>
    <t>28373/51</t>
  </si>
  <si>
    <t>17jun98</t>
  </si>
  <si>
    <t>PH-HZC</t>
  </si>
  <si>
    <t>26aug98</t>
  </si>
  <si>
    <t>PH-HZE</t>
  </si>
  <si>
    <t>28377/277</t>
  </si>
  <si>
    <t>24may99</t>
  </si>
  <si>
    <t>PH-HZF</t>
  </si>
  <si>
    <t>28378/291</t>
  </si>
  <si>
    <t>11jun99</t>
  </si>
  <si>
    <t>PH-HZI</t>
  </si>
  <si>
    <t>28380/524</t>
  </si>
  <si>
    <t>PH-HZK</t>
  </si>
  <si>
    <t>30390/555</t>
  </si>
  <si>
    <t>Sunweb c/s</t>
  </si>
  <si>
    <t>PH-HZN</t>
  </si>
  <si>
    <t>32943/1478</t>
  </si>
  <si>
    <t>PH-HZO</t>
  </si>
  <si>
    <t>34169/2243</t>
  </si>
  <si>
    <t>PH-HZX</t>
  </si>
  <si>
    <t>28248/1126</t>
  </si>
  <si>
    <t>PH-XRA</t>
  </si>
  <si>
    <t>B737-7K2</t>
  </si>
  <si>
    <t>30784/873</t>
  </si>
  <si>
    <t>22jun01</t>
  </si>
  <si>
    <t>may09</t>
  </si>
  <si>
    <t>Delfsail 2009 </t>
  </si>
  <si>
    <t>PH-XRB</t>
  </si>
  <si>
    <t>28256/1298</t>
  </si>
  <si>
    <t>PH-XRC</t>
  </si>
  <si>
    <t>29347/1318</t>
  </si>
  <si>
    <t>06may03</t>
  </si>
  <si>
    <t>PH-XRD</t>
  </si>
  <si>
    <t>30659/1329</t>
  </si>
  <si>
    <t>16jun03</t>
  </si>
  <si>
    <t>PH-XRE</t>
  </si>
  <si>
    <t>30668/1482</t>
  </si>
  <si>
    <t>PH-XRV</t>
  </si>
  <si>
    <t>34170/1701</t>
  </si>
  <si>
    <t>PH-XRX</t>
  </si>
  <si>
    <t>33464/1299</t>
  </si>
  <si>
    <t>PH-XRY</t>
  </si>
  <si>
    <t>33463/1292</t>
  </si>
  <si>
    <t>PH-XRZ</t>
  </si>
  <si>
    <t>33462/1278</t>
  </si>
  <si>
    <t>PH-GUU</t>
  </si>
  <si>
    <t>39607/4248</t>
  </si>
  <si>
    <t>Peter Pan Vakantieclub c/s</t>
  </si>
  <si>
    <t>PH-HSM</t>
  </si>
  <si>
    <t>42067/5389</t>
  </si>
  <si>
    <t>PH-HSR</t>
  </si>
  <si>
    <t>B737-8KN</t>
  </si>
  <si>
    <t>40236/3110</t>
  </si>
  <si>
    <t>09jun17</t>
  </si>
  <si>
    <t>PH-HSW</t>
  </si>
  <si>
    <t>37160/2880</t>
  </si>
  <si>
    <t>PH-HXB</t>
  </si>
  <si>
    <t>41340/5811</t>
  </si>
  <si>
    <t>PH-HXD</t>
  </si>
  <si>
    <t>61791/5930</t>
  </si>
  <si>
    <t>06jun16</t>
  </si>
  <si>
    <t>PH-HXG</t>
  </si>
  <si>
    <t>41355/6340</t>
  </si>
  <si>
    <t>PH-HXI</t>
  </si>
  <si>
    <t>62151/6352</t>
  </si>
  <si>
    <t>PH-HXJ</t>
  </si>
  <si>
    <t>62159/6363</t>
  </si>
  <si>
    <t>PH-HXK</t>
  </si>
  <si>
    <t>62157/6380</t>
  </si>
  <si>
    <t>PH-HXL</t>
  </si>
  <si>
    <t>62162/6878</t>
  </si>
  <si>
    <t>PH-HXM</t>
  </si>
  <si>
    <t>62165/6889</t>
  </si>
  <si>
    <t>04may14</t>
  </si>
  <si>
    <t>VOLOTEA</t>
  </si>
  <si>
    <t>TRANSAVIA - TRANSAVIA FRANCE</t>
  </si>
  <si>
    <t>9H-AHA</t>
  </si>
  <si>
    <t>24647/2143</t>
  </si>
  <si>
    <t>Volotea Air</t>
  </si>
  <si>
    <t>24may17</t>
  </si>
  <si>
    <t>lsf Air X Charter</t>
  </si>
  <si>
    <t>9H-OME</t>
  </si>
  <si>
    <t>24274/2035</t>
  </si>
  <si>
    <t>06jul16</t>
  </si>
  <si>
    <t>EC-LQI</t>
  </si>
  <si>
    <t>B717-2BL</t>
  </si>
  <si>
    <t>55167/5117</t>
  </si>
  <si>
    <t>EC-LQS</t>
  </si>
  <si>
    <t>55169/5119</t>
  </si>
  <si>
    <t>EC-LPM</t>
  </si>
  <si>
    <t>55185/5145</t>
  </si>
  <si>
    <t>EC-MEZ</t>
  </si>
  <si>
    <t>B717-2CM</t>
  </si>
  <si>
    <t>55059/5023</t>
  </si>
  <si>
    <t>EC-MFJ</t>
  </si>
  <si>
    <t>55060/5026</t>
  </si>
  <si>
    <t>EC-MGS</t>
  </si>
  <si>
    <t>55061/5029</t>
  </si>
  <si>
    <t>27may15</t>
  </si>
  <si>
    <t>EC-MGT</t>
  </si>
  <si>
    <t>B717-23S</t>
  </si>
  <si>
    <t>55066/5054</t>
  </si>
  <si>
    <t>EC-MTB</t>
  </si>
  <si>
    <t>dec17</t>
  </si>
  <si>
    <t>EC-MTE</t>
  </si>
  <si>
    <t>EC-MTF</t>
  </si>
  <si>
    <t>EC-MTL</t>
  </si>
  <si>
    <t>EC-MTM</t>
  </si>
  <si>
    <t>EC-MUU</t>
  </si>
  <si>
    <t>EC-MUX</t>
  </si>
  <si>
    <t>02may18</t>
  </si>
  <si>
    <t>EC-MUY</t>
  </si>
  <si>
    <t>16may18</t>
  </si>
  <si>
    <t>EC-NBC</t>
  </si>
  <si>
    <t>06jun19</t>
  </si>
  <si>
    <t>EC-NBD</t>
  </si>
  <si>
    <t>07may19</t>
  </si>
  <si>
    <t>EC-NCB</t>
  </si>
  <si>
    <t>EC-NDG</t>
  </si>
  <si>
    <t>EC-NDH</t>
  </si>
  <si>
    <t>EC-NGL</t>
  </si>
  <si>
    <t>EI-EWI</t>
  </si>
  <si>
    <t>55170/5120</t>
  </si>
  <si>
    <t>04may12</t>
  </si>
  <si>
    <t>Vigo sticker</t>
  </si>
  <si>
    <t>EI-EWJ</t>
  </si>
  <si>
    <t>55171/5121</t>
  </si>
  <si>
    <t>11may12</t>
  </si>
  <si>
    <t>Sticker</t>
  </si>
  <si>
    <t>EI-EXA</t>
  </si>
  <si>
    <t>55172/5122</t>
  </si>
  <si>
    <t>04jul12</t>
  </si>
  <si>
    <t>EI-EXB</t>
  </si>
  <si>
    <t>55173/5123</t>
  </si>
  <si>
    <t>15jun12</t>
  </si>
  <si>
    <t>EI-EXI</t>
  </si>
  <si>
    <t>55174/5124</t>
  </si>
  <si>
    <t>19jun12</t>
  </si>
  <si>
    <t>EI-EZC</t>
  </si>
  <si>
    <t>07jun19</t>
  </si>
  <si>
    <t>EI-FBJ</t>
  </si>
  <si>
    <t>55177/5127</t>
  </si>
  <si>
    <t>02may13</t>
  </si>
  <si>
    <t>EI-FBK</t>
  </si>
  <si>
    <t>55182/5138</t>
  </si>
  <si>
    <t>Blue livery</t>
  </si>
  <si>
    <t>EI-FBL</t>
  </si>
  <si>
    <t>55183/5140</t>
  </si>
  <si>
    <t>09may13</t>
  </si>
  <si>
    <t>EI-FBM</t>
  </si>
  <si>
    <t>55192/5152</t>
  </si>
  <si>
    <t>01jul13</t>
  </si>
  <si>
    <t>EI-FCB</t>
  </si>
  <si>
    <t>55191/5151</t>
  </si>
  <si>
    <t>11jun13</t>
  </si>
  <si>
    <t>EI-FCU</t>
  </si>
  <si>
    <t>55190/5149</t>
  </si>
  <si>
    <t>17jul13</t>
  </si>
  <si>
    <t>EI-FGH</t>
  </si>
  <si>
    <t>EI-FGI</t>
  </si>
  <si>
    <t>05dec14</t>
  </si>
  <si>
    <t>EI-FMY</t>
  </si>
  <si>
    <t>27may16</t>
  </si>
  <si>
    <t>EI-FXM</t>
  </si>
  <si>
    <t>VUELING - CLICKAIR</t>
  </si>
  <si>
    <t>EC-GRE</t>
  </si>
  <si>
    <t>Clickair</t>
  </si>
  <si>
    <t>EC-GRF</t>
  </si>
  <si>
    <t>sep06</t>
  </si>
  <si>
    <t>EC-GRG</t>
  </si>
  <si>
    <t>EC-HHA</t>
  </si>
  <si>
    <t>EC-HQI</t>
  </si>
  <si>
    <t>EC-ICQ</t>
  </si>
  <si>
    <t>jul07</t>
  </si>
  <si>
    <t>EC-ICR</t>
  </si>
  <si>
    <t>EC-ICS</t>
  </si>
  <si>
    <t>EC-ICT</t>
  </si>
  <si>
    <t>16dec06</t>
  </si>
  <si>
    <t>EC-ICU</t>
  </si>
  <si>
    <t>EC-KCU</t>
  </si>
  <si>
    <t>Vueling Airlines</t>
  </si>
  <si>
    <t>26sep09</t>
  </si>
  <si>
    <t>EC-KDT</t>
  </si>
  <si>
    <t>EC-KDX</t>
  </si>
  <si>
    <t>04jun07</t>
  </si>
  <si>
    <t>EC-KFI</t>
  </si>
  <si>
    <t>EC-KJD</t>
  </si>
  <si>
    <t>26sep07</t>
  </si>
  <si>
    <t>EC-KLT</t>
  </si>
  <si>
    <t>EC-FNR</t>
  </si>
  <si>
    <t>EC-GRH</t>
  </si>
  <si>
    <t>EC-HQJ</t>
  </si>
  <si>
    <t>EC-HTD</t>
  </si>
  <si>
    <t>29sep09</t>
  </si>
  <si>
    <t>EC-JFH</t>
  </si>
  <si>
    <t>EC-JSY</t>
  </si>
  <si>
    <t>31may06</t>
  </si>
  <si>
    <t>EC-JTR</t>
  </si>
  <si>
    <t>26jun06</t>
  </si>
  <si>
    <t>EC-JYX</t>
  </si>
  <si>
    <t>EC-KDH</t>
  </si>
  <si>
    <t>Special c/s</t>
  </si>
  <si>
    <t>14oct09</t>
  </si>
  <si>
    <t>20oct09</t>
  </si>
  <si>
    <t>EC-KHN</t>
  </si>
  <si>
    <t>26oct09</t>
  </si>
  <si>
    <t>EC-KKT</t>
  </si>
  <si>
    <t>08oct09</t>
  </si>
  <si>
    <t>EC-KMI</t>
  </si>
  <si>
    <t>EC-LAB</t>
  </si>
  <si>
    <t>EC-LLJ</t>
  </si>
  <si>
    <t>EC-LML</t>
  </si>
  <si>
    <t>22jun11</t>
  </si>
  <si>
    <t>EC-LOP</t>
  </si>
  <si>
    <t>EC-LQJ</t>
  </si>
  <si>
    <t>EC-LQK</t>
  </si>
  <si>
    <t>EC-LQN</t>
  </si>
  <si>
    <t>EC-LRE</t>
  </si>
  <si>
    <t>EC-LRN</t>
  </si>
  <si>
    <t>EC-LRY</t>
  </si>
  <si>
    <t>28jun12</t>
  </si>
  <si>
    <t>EC-LUN</t>
  </si>
  <si>
    <t>EC-LVC</t>
  </si>
  <si>
    <t>EC-LZM</t>
  </si>
  <si>
    <t>La Coruna c/s</t>
  </si>
  <si>
    <t>EC-MBM</t>
  </si>
  <si>
    <t>EC-MDZ</t>
  </si>
  <si>
    <t>16dec14</t>
  </si>
  <si>
    <t>EC-MFL</t>
  </si>
  <si>
    <t>EC-MJB</t>
  </si>
  <si>
    <t>14dec15</t>
  </si>
  <si>
    <t>WIZZAIR</t>
  </si>
  <si>
    <t>HA-LPK</t>
  </si>
  <si>
    <t>Wizz Air</t>
  </si>
  <si>
    <t>HA-LPM</t>
  </si>
  <si>
    <t>06jul07</t>
  </si>
  <si>
    <t>HA-LPN</t>
  </si>
  <si>
    <t>09jan08</t>
  </si>
  <si>
    <t>HA-LPO</t>
  </si>
  <si>
    <t>HA-LPU</t>
  </si>
  <si>
    <t>HA-LPV</t>
  </si>
  <si>
    <t>10jun09</t>
  </si>
  <si>
    <t>HA-LPW</t>
  </si>
  <si>
    <t>HA-LPX</t>
  </si>
  <si>
    <t>10jul09</t>
  </si>
  <si>
    <t>HA-LWJ</t>
  </si>
  <si>
    <t>HA-LWN</t>
  </si>
  <si>
    <t>HA-LWT</t>
  </si>
  <si>
    <t>HA-LXE</t>
  </si>
  <si>
    <t>19may16</t>
  </si>
  <si>
    <t>HA-LXF</t>
  </si>
  <si>
    <t>15jun16</t>
  </si>
  <si>
    <t>HA-LXS</t>
  </si>
  <si>
    <t>15jun17</t>
  </si>
  <si>
    <t>HA-LYA</t>
  </si>
  <si>
    <t>HA-LYB</t>
  </si>
  <si>
    <t>13may14</t>
  </si>
  <si>
    <t>HA-LYC</t>
  </si>
  <si>
    <t>16may14</t>
  </si>
  <si>
    <t>HA-LYS</t>
  </si>
  <si>
    <t>30jun15</t>
  </si>
  <si>
    <t>G-WUKF</t>
  </si>
  <si>
    <t>Wizz Air UK</t>
  </si>
  <si>
    <t>COMPAGNIE RUSSE E BIELORUSSE</t>
  </si>
  <si>
    <t>AEROFLOT</t>
  </si>
  <si>
    <t>VP-BAE</t>
  </si>
  <si>
    <t>Aeroflot</t>
  </si>
  <si>
    <t>04aug16</t>
  </si>
  <si>
    <t>RA-85135</t>
  </si>
  <si>
    <t>76A135</t>
  </si>
  <si>
    <t>Tu-154B</t>
  </si>
  <si>
    <t>RA-96007</t>
  </si>
  <si>
    <t>Il-96-300</t>
  </si>
  <si>
    <t>Aeroflot Rus. Al</t>
  </si>
  <si>
    <t>RA-96008</t>
  </si>
  <si>
    <t>05jul93</t>
  </si>
  <si>
    <t>RA-96010</t>
  </si>
  <si>
    <t>25may94</t>
  </si>
  <si>
    <t xml:space="preserve">Aeroflot Rus. Al </t>
  </si>
  <si>
    <t>VP-BAX</t>
  </si>
  <si>
    <t>VP-BDK</t>
  </si>
  <si>
    <t>VP-BDM</t>
  </si>
  <si>
    <t>31oct03</t>
  </si>
  <si>
    <t>VP-BEA</t>
  </si>
  <si>
    <t>28oct16</t>
  </si>
  <si>
    <t>VP-BFH</t>
  </si>
  <si>
    <t>24jun17</t>
  </si>
  <si>
    <t>VP-BGG</t>
  </si>
  <si>
    <t>B737-8LJ</t>
  </si>
  <si>
    <t>41222/5990</t>
  </si>
  <si>
    <t>19jul16</t>
  </si>
  <si>
    <t>VP-BGN</t>
  </si>
  <si>
    <t>41225/6086</t>
  </si>
  <si>
    <t>26sep16</t>
  </si>
  <si>
    <t>VP-BID</t>
  </si>
  <si>
    <t>28dec12</t>
  </si>
  <si>
    <t>VP-BKC</t>
  </si>
  <si>
    <t>11jul08</t>
  </si>
  <si>
    <t>VP-BKI</t>
  </si>
  <si>
    <t>VP-BKR</t>
  </si>
  <si>
    <t>22sep17</t>
  </si>
  <si>
    <t>VP-BME</t>
  </si>
  <si>
    <t>01dec08</t>
  </si>
  <si>
    <t>VP-BMF</t>
  </si>
  <si>
    <t>11dec08</t>
  </si>
  <si>
    <t>VP-BSB</t>
  </si>
  <si>
    <t>44442/6730</t>
  </si>
  <si>
    <t>21dec17</t>
  </si>
  <si>
    <t>VP-BTL</t>
  </si>
  <si>
    <t>13dec13</t>
  </si>
  <si>
    <t>VP-BWD</t>
  </si>
  <si>
    <t>jul16</t>
  </si>
  <si>
    <t>CSKA Moscow c/s</t>
  </si>
  <si>
    <t>VP-BWE</t>
  </si>
  <si>
    <t>PBC CSKA Moscow c/s </t>
  </si>
  <si>
    <t>VP-BWP</t>
  </si>
  <si>
    <t>VP-BZO</t>
  </si>
  <si>
    <t>VP-BZS</t>
  </si>
  <si>
    <t>VQ-BAY</t>
  </si>
  <si>
    <t>VQ-BCM</t>
  </si>
  <si>
    <t>09jun09</t>
  </si>
  <si>
    <t>VQ-BCN</t>
  </si>
  <si>
    <t>01jul09</t>
  </si>
  <si>
    <t>VQ-BEA</t>
  </si>
  <si>
    <t>VQ-BED</t>
  </si>
  <si>
    <t>VQ-BEF</t>
  </si>
  <si>
    <t>VQ-BEG</t>
  </si>
  <si>
    <t>02dec09</t>
  </si>
  <si>
    <t>VQ-BEH</t>
  </si>
  <si>
    <t>14dec09</t>
  </si>
  <si>
    <t>VQ-BEJ</t>
  </si>
  <si>
    <t>20jan10</t>
  </si>
  <si>
    <t>VQ-BEK</t>
  </si>
  <si>
    <t>A330-343E</t>
  </si>
  <si>
    <t>VQ-BIR</t>
  </si>
  <si>
    <t>VQ-BIU</t>
  </si>
  <si>
    <t>04may11</t>
  </si>
  <si>
    <t>VQ-BIV</t>
  </si>
  <si>
    <t>VQ-BIW</t>
  </si>
  <si>
    <t>VQ-BKS</t>
  </si>
  <si>
    <t>16may11</t>
  </si>
  <si>
    <t>VQ-BKT</t>
  </si>
  <si>
    <t>27may11</t>
  </si>
  <si>
    <t>VQ-BKU</t>
  </si>
  <si>
    <t>14sep11</t>
  </si>
  <si>
    <t>VQ-BPK</t>
  </si>
  <si>
    <t>25sep12</t>
  </si>
  <si>
    <t>ALROSA</t>
  </si>
  <si>
    <t>EI-ECL</t>
  </si>
  <si>
    <t>32655/1662</t>
  </si>
  <si>
    <t>Alrosa Airlines</t>
  </si>
  <si>
    <t>EI-ECM</t>
  </si>
  <si>
    <t>32658/1695</t>
  </si>
  <si>
    <t>AURORA</t>
  </si>
  <si>
    <t>VP-BWA</t>
  </si>
  <si>
    <t>Aurora</t>
  </si>
  <si>
    <t>18dec15</t>
  </si>
  <si>
    <t>AZUR AIR</t>
  </si>
  <si>
    <t>VP-BAS</t>
  </si>
  <si>
    <t>28161/723</t>
  </si>
  <si>
    <t>Azur Air</t>
  </si>
  <si>
    <t>VQ-BUO</t>
  </si>
  <si>
    <t>B767-33AER</t>
  </si>
  <si>
    <t>27909/591</t>
  </si>
  <si>
    <t>13aug15</t>
  </si>
  <si>
    <t>BELAVIA</t>
  </si>
  <si>
    <t>EW-254PA</t>
  </si>
  <si>
    <t>26294/2550</t>
  </si>
  <si>
    <t>Belavia - Belarusian Airlines</t>
  </si>
  <si>
    <t>27jun08</t>
  </si>
  <si>
    <t>EW-336PA</t>
  </si>
  <si>
    <t>26312/2693</t>
  </si>
  <si>
    <t>EW-437PA</t>
  </si>
  <si>
    <t>27988/508</t>
  </si>
  <si>
    <t>23jan15</t>
  </si>
  <si>
    <t>DONAVIA</t>
  </si>
  <si>
    <t>VP-BIV</t>
  </si>
  <si>
    <t>A319-115LR</t>
  </si>
  <si>
    <t xml:space="preserve">Donavia Airlines </t>
  </si>
  <si>
    <t>VP-BLG</t>
  </si>
  <si>
    <t xml:space="preserve">25233/2251 </t>
  </si>
  <si>
    <t>25 Sep 2009</t>
  </si>
  <si>
    <t>VP-BWY</t>
  </si>
  <si>
    <t xml:space="preserve">27305/2574 </t>
  </si>
  <si>
    <t>VQ-BAO</t>
  </si>
  <si>
    <t xml:space="preserve">25114/2666 </t>
  </si>
  <si>
    <t>VQ-BCS</t>
  </si>
  <si>
    <t>B737-43Q</t>
  </si>
  <si>
    <t xml:space="preserve">28494/2839 </t>
  </si>
  <si>
    <t>GLOBUS</t>
  </si>
  <si>
    <t>VP-BTA</t>
  </si>
  <si>
    <t xml:space="preserve">25168/2210 </t>
  </si>
  <si>
    <t xml:space="preserve">Globus </t>
  </si>
  <si>
    <t>I-FLY</t>
  </si>
  <si>
    <t>EI-DUA</t>
  </si>
  <si>
    <t>B757-256</t>
  </si>
  <si>
    <t xml:space="preserve">26247/860 </t>
  </si>
  <si>
    <t xml:space="preserve">I Fly </t>
  </si>
  <si>
    <t>15 Dec 2009</t>
  </si>
  <si>
    <t>EI-DUC</t>
  </si>
  <si>
    <t xml:space="preserve">26248/863 </t>
  </si>
  <si>
    <t>8 Oct 2009</t>
  </si>
  <si>
    <t>EI-DUD</t>
  </si>
  <si>
    <t xml:space="preserve">26249/881 </t>
  </si>
  <si>
    <t>12 Oct 2009</t>
  </si>
  <si>
    <t>EI-EWT</t>
  </si>
  <si>
    <t xml:space="preserve">29381/958 </t>
  </si>
  <si>
    <t>16 Jun 2012</t>
  </si>
  <si>
    <t>EI-FBU</t>
  </si>
  <si>
    <t>A330-322</t>
  </si>
  <si>
    <t>9 May 2013</t>
  </si>
  <si>
    <t>EI-FNX</t>
  </si>
  <si>
    <t>14 Jul 2017</t>
  </si>
  <si>
    <t>All white with sticker</t>
  </si>
  <si>
    <t>EI-FSE</t>
  </si>
  <si>
    <t>22 Jun 2017</t>
  </si>
  <si>
    <t>EI-GFN</t>
  </si>
  <si>
    <t>15 May 2018</t>
  </si>
  <si>
    <t>EI-GFO</t>
  </si>
  <si>
    <t>15 June 2019</t>
  </si>
  <si>
    <t>KMW</t>
  </si>
  <si>
    <t>RA-64016</t>
  </si>
  <si>
    <t>Tu-204-100</t>
  </si>
  <si>
    <t>KavMinVody Avia</t>
  </si>
  <si>
    <t>May 1998</t>
  </si>
  <si>
    <t>EI-ETK</t>
  </si>
  <si>
    <t xml:space="preserve">MetroJet </t>
  </si>
  <si>
    <t>EI-ETL</t>
  </si>
  <si>
    <t>29 Jun 2012</t>
  </si>
  <si>
    <t>TUI c/s and logos</t>
  </si>
  <si>
    <t>EI-FBF</t>
  </si>
  <si>
    <t>31 May 2013</t>
  </si>
  <si>
    <t>KOLAVIA - METROJET</t>
  </si>
  <si>
    <t>EI-FBH</t>
  </si>
  <si>
    <t>6 Jun 2013</t>
  </si>
  <si>
    <t>TC-KLA</t>
  </si>
  <si>
    <t xml:space="preserve">Kolavia </t>
  </si>
  <si>
    <t>24 Jul 2009</t>
  </si>
  <si>
    <t>RA-67220</t>
  </si>
  <si>
    <t>CL-850</t>
  </si>
  <si>
    <t>29 May 2010</t>
  </si>
  <si>
    <t>KRAS AIR</t>
  </si>
  <si>
    <t>EI-DMH</t>
  </si>
  <si>
    <t>B767-260ER</t>
  </si>
  <si>
    <t xml:space="preserve">23106/90 </t>
  </si>
  <si>
    <t xml:space="preserve">Kras Air - Krasnoyarsk Airlines </t>
  </si>
  <si>
    <t>28 Oct 2005</t>
  </si>
  <si>
    <t>AiRUnion-c/s</t>
  </si>
  <si>
    <t>EI-DMP</t>
  </si>
  <si>
    <t>B767-2Q8ER</t>
  </si>
  <si>
    <t xml:space="preserve">24448/272 </t>
  </si>
  <si>
    <t>28 Dec 2006</t>
  </si>
  <si>
    <t>1 Dec 2006</t>
  </si>
  <si>
    <t>6 Jan 2007</t>
  </si>
  <si>
    <t>KUBAN</t>
  </si>
  <si>
    <t>VQ-BHB</t>
  </si>
  <si>
    <t xml:space="preserve">26310/2680 </t>
  </si>
  <si>
    <t xml:space="preserve">Kuban Airlines - ALK-Airlines of Kuban </t>
  </si>
  <si>
    <t>21 May 2010</t>
  </si>
  <si>
    <t>VQ-BHC</t>
  </si>
  <si>
    <t xml:space="preserve">26311/2681 </t>
  </si>
  <si>
    <t>18 May 2010</t>
  </si>
  <si>
    <t>MOSKOVIA</t>
  </si>
  <si>
    <t>VQ-BDI</t>
  </si>
  <si>
    <t>B737-73A</t>
  </si>
  <si>
    <t xml:space="preserve">28497/216 </t>
  </si>
  <si>
    <t xml:space="preserve">Moskovia Airlines </t>
  </si>
  <si>
    <t>20 May 2009</t>
  </si>
  <si>
    <t>NORDAVIA</t>
  </si>
  <si>
    <t>VP-BKV</t>
  </si>
  <si>
    <t xml:space="preserve">27155/2449 </t>
  </si>
  <si>
    <t xml:space="preserve">Nordavia - Regional Airlines </t>
  </si>
  <si>
    <t>1 Dec 2009</t>
  </si>
  <si>
    <t>VP-BQL</t>
  </si>
  <si>
    <t>B737-5Y0</t>
  </si>
  <si>
    <t xml:space="preserve">25185/2220 </t>
  </si>
  <si>
    <t>VP-BRG</t>
  </si>
  <si>
    <t>B737-53C</t>
  </si>
  <si>
    <t xml:space="preserve">24826/2041 </t>
  </si>
  <si>
    <t>VP-BRK</t>
  </si>
  <si>
    <t xml:space="preserve">25288/2286 </t>
  </si>
  <si>
    <t>NORDSTAR AIRLINES</t>
  </si>
  <si>
    <t>VQ-BDN</t>
  </si>
  <si>
    <t xml:space="preserve">32905/1046 </t>
  </si>
  <si>
    <t xml:space="preserve">NordStar Airlines </t>
  </si>
  <si>
    <t>12 Jun 2009</t>
  </si>
  <si>
    <t>VP-BKT</t>
  </si>
  <si>
    <t>B737-33R</t>
  </si>
  <si>
    <t xml:space="preserve">28871/2900 </t>
  </si>
  <si>
    <t>1 Jun 2012</t>
  </si>
  <si>
    <t>VQ-BDO</t>
  </si>
  <si>
    <t xml:space="preserve">32906/1087 </t>
  </si>
  <si>
    <t>19 Jun 2009</t>
  </si>
  <si>
    <t>VQ-BDP</t>
  </si>
  <si>
    <t xml:space="preserve">28221/226 </t>
  </si>
  <si>
    <t>8 Jun 2009</t>
  </si>
  <si>
    <t>VQ-BDW</t>
  </si>
  <si>
    <t xml:space="preserve">27977/9 </t>
  </si>
  <si>
    <t>5 May 2010</t>
  </si>
  <si>
    <t>VQ-BKR</t>
  </si>
  <si>
    <t xml:space="preserve">33559/1443 </t>
  </si>
  <si>
    <t>VQ-BPM</t>
  </si>
  <si>
    <t xml:space="preserve">33812/1615 </t>
  </si>
  <si>
    <t>21 Dec 2011</t>
  </si>
  <si>
    <t>NORDWIND AIRLINES</t>
  </si>
  <si>
    <t>VP-BJF</t>
  </si>
  <si>
    <t>B777-21BER</t>
  </si>
  <si>
    <t xml:space="preserve">32703/472 </t>
  </si>
  <si>
    <t xml:space="preserve">Nordwind Airlines </t>
  </si>
  <si>
    <t>VQ-BRU</t>
  </si>
  <si>
    <t>A321-232</t>
  </si>
  <si>
    <t>29 Dec 2013</t>
  </si>
  <si>
    <t>VQ-BUD</t>
  </si>
  <si>
    <t>B777-2Q8ER</t>
  </si>
  <si>
    <t xml:space="preserve">27608/164 </t>
  </si>
  <si>
    <t>5 Jun 2014</t>
  </si>
  <si>
    <t>ORENAIR</t>
  </si>
  <si>
    <t>VP-BEZ</t>
  </si>
  <si>
    <t xml:space="preserve">32625/995 </t>
  </si>
  <si>
    <t xml:space="preserve">Orenair - Orenburg Airlines </t>
  </si>
  <si>
    <t>30 May 2012</t>
  </si>
  <si>
    <t xml:space="preserve">28676/246 </t>
  </si>
  <si>
    <t>19 Dec 2012</t>
  </si>
  <si>
    <t>VP-BLA</t>
  </si>
  <si>
    <t>VP-BPE</t>
  </si>
  <si>
    <t xml:space="preserve">26445/2327 </t>
  </si>
  <si>
    <t>12 May 2007</t>
  </si>
  <si>
    <t>VP-BPF</t>
  </si>
  <si>
    <t xml:space="preserve">26446/2358 </t>
  </si>
  <si>
    <t>23 Jun 2007</t>
  </si>
  <si>
    <t>VQ-BEM</t>
  </si>
  <si>
    <t>B737-85R</t>
  </si>
  <si>
    <t xml:space="preserve">29036/164 </t>
  </si>
  <si>
    <t>4 Aug 2009</t>
  </si>
  <si>
    <t>VQ-BEN</t>
  </si>
  <si>
    <t xml:space="preserve">29037/177 </t>
  </si>
  <si>
    <t>22 Jul 2009</t>
  </si>
  <si>
    <t>VQ-BLW</t>
  </si>
  <si>
    <t xml:space="preserve">28381/250 </t>
  </si>
  <si>
    <t>3 Jun 2011</t>
  </si>
  <si>
    <t>VQ-BSR</t>
  </si>
  <si>
    <t xml:space="preserve">33622/2101 </t>
  </si>
  <si>
    <t>26 Dec 2013</t>
  </si>
  <si>
    <t>VQ-BUF</t>
  </si>
  <si>
    <t xml:space="preserve">34897/2069 </t>
  </si>
  <si>
    <t>30 Jun 2014</t>
  </si>
  <si>
    <t>RED WINGS</t>
  </si>
  <si>
    <t>RA-64020</t>
  </si>
  <si>
    <t>Red Wings</t>
  </si>
  <si>
    <t>9 Aug 2007</t>
  </si>
  <si>
    <t>RA-64046</t>
  </si>
  <si>
    <t>Sep 2008</t>
  </si>
  <si>
    <t>RA-64050</t>
  </si>
  <si>
    <t>RRJ-95B</t>
  </si>
  <si>
    <t>RA-89010</t>
  </si>
  <si>
    <t>20 Oct 2015</t>
  </si>
  <si>
    <t>RA-89021</t>
  </si>
  <si>
    <t>VP-BRM</t>
  </si>
  <si>
    <t xml:space="preserve">Red Wings </t>
  </si>
  <si>
    <t>8 Jun 2017</t>
  </si>
  <si>
    <t>VP-BRS</t>
  </si>
  <si>
    <t>19 May 2017</t>
  </si>
  <si>
    <t>VP-BWS</t>
  </si>
  <si>
    <t>ROSSIYA</t>
  </si>
  <si>
    <t>RA-85836</t>
  </si>
  <si>
    <t>Tu-154M</t>
  </si>
  <si>
    <t>98A1018</t>
  </si>
  <si>
    <t>Rossiya Russian Al</t>
  </si>
  <si>
    <t>2 Oct 2006</t>
  </si>
  <si>
    <t>SEVERSTAL</t>
  </si>
  <si>
    <t>RA-67239</t>
  </si>
  <si>
    <t xml:space="preserve">Severstal </t>
  </si>
  <si>
    <t>9 Sep 2014</t>
  </si>
  <si>
    <t>S7 AIRLINES</t>
  </si>
  <si>
    <t>VP-BAN</t>
  </si>
  <si>
    <t xml:space="preserve">26071/2361 </t>
  </si>
  <si>
    <t xml:space="preserve">S7 Airlines </t>
  </si>
  <si>
    <t>VP-BCP</t>
  </si>
  <si>
    <t>VP-BCS</t>
  </si>
  <si>
    <t>21 May 2008</t>
  </si>
  <si>
    <t>VP-BCZ</t>
  </si>
  <si>
    <t>VP-BDF</t>
  </si>
  <si>
    <t xml:space="preserve">30672/1497 </t>
  </si>
  <si>
    <t>25 May 2012</t>
  </si>
  <si>
    <t>VP-BDG</t>
  </si>
  <si>
    <t xml:space="preserve">30669/1479 </t>
  </si>
  <si>
    <t>20 Jun 2012</t>
  </si>
  <si>
    <t>VP-BDH</t>
  </si>
  <si>
    <t xml:space="preserve">30667/1448 </t>
  </si>
  <si>
    <t>9 Jun 2012</t>
  </si>
  <si>
    <t>VP-BDT</t>
  </si>
  <si>
    <t>23 May 2008</t>
  </si>
  <si>
    <t>VP-BHF</t>
  </si>
  <si>
    <t>VP-BHG</t>
  </si>
  <si>
    <t>VP-BHI</t>
  </si>
  <si>
    <t>Oct 2007</t>
  </si>
  <si>
    <t>VP-BHP</t>
  </si>
  <si>
    <t>VP-BHQ</t>
  </si>
  <si>
    <t>17 Dec 2007</t>
  </si>
  <si>
    <t>VP-BND</t>
  </si>
  <si>
    <t>B737-83N</t>
  </si>
  <si>
    <t xml:space="preserve">28245/1054 </t>
  </si>
  <si>
    <t>13 Sep 2008</t>
  </si>
  <si>
    <t>VP-BNG</t>
  </si>
  <si>
    <t xml:space="preserve">30640/1035 </t>
  </si>
  <si>
    <t>31 Aug 2008</t>
  </si>
  <si>
    <t>VP-BOG</t>
  </si>
  <si>
    <t>VP-BOJ</t>
  </si>
  <si>
    <t>30 May 2013</t>
  </si>
  <si>
    <t>VP-BOL</t>
  </si>
  <si>
    <t>VP-BOM</t>
  </si>
  <si>
    <t>3 Jul 2014</t>
  </si>
  <si>
    <t>VP-BPC</t>
  </si>
  <si>
    <t>12 May 2016</t>
  </si>
  <si>
    <t>VP-BQD</t>
  </si>
  <si>
    <t xml:space="preserve">28239/847 </t>
  </si>
  <si>
    <t>25 Aug 2008</t>
  </si>
  <si>
    <t>VP-BQF</t>
  </si>
  <si>
    <t xml:space="preserve">28243/984 </t>
  </si>
  <si>
    <t>18 Aug 2008</t>
  </si>
  <si>
    <t>VP-BQG</t>
  </si>
  <si>
    <t xml:space="preserve">27171/2465 </t>
  </si>
  <si>
    <t>22 Dec 2008</t>
  </si>
  <si>
    <t>VP-BTH</t>
  </si>
  <si>
    <t xml:space="preserve">24231/1871 </t>
  </si>
  <si>
    <t>8 Jun 2006</t>
  </si>
  <si>
    <t>VP-BTN</t>
  </si>
  <si>
    <t>A319-113</t>
  </si>
  <si>
    <t>Sep 2012</t>
  </si>
  <si>
    <t>VP-BTO</t>
  </si>
  <si>
    <t>19 Jun 2007</t>
  </si>
  <si>
    <t>VP-BTS</t>
  </si>
  <si>
    <t>26 May 2007</t>
  </si>
  <si>
    <t>VP-BTU</t>
  </si>
  <si>
    <t>20 Jul 2006</t>
  </si>
  <si>
    <t>VP-BTV</t>
  </si>
  <si>
    <t>26 Jul 2006</t>
  </si>
  <si>
    <t>VP-BTW</t>
  </si>
  <si>
    <t>7 Jul 2006</t>
  </si>
  <si>
    <t>VP-BTX</t>
  </si>
  <si>
    <t>16 Aug 2006</t>
  </si>
  <si>
    <t>VP-BUG</t>
  </si>
  <si>
    <t xml:space="preserve">37741/2686 </t>
  </si>
  <si>
    <t>19 Jul 2013</t>
  </si>
  <si>
    <t>VQ-BBI</t>
  </si>
  <si>
    <t>B767-328ER</t>
  </si>
  <si>
    <t xml:space="preserve">27428/586 </t>
  </si>
  <si>
    <t>6 Dec 2008</t>
  </si>
  <si>
    <t>VQ-BCI</t>
  </si>
  <si>
    <t>May 2009</t>
  </si>
  <si>
    <t>VQ-BDB</t>
  </si>
  <si>
    <t>8 Jul 2017</t>
  </si>
  <si>
    <t>VQ-BDE</t>
  </si>
  <si>
    <t>VQ-BDF</t>
  </si>
  <si>
    <t>13 May 2009</t>
  </si>
  <si>
    <t>A321-271N</t>
  </si>
  <si>
    <t>VQ-BDU</t>
  </si>
  <si>
    <t>27 Jun 2018</t>
  </si>
  <si>
    <t>VQ-BES</t>
  </si>
  <si>
    <t>19 Dec 2009</t>
  </si>
  <si>
    <t>VQ-BET</t>
  </si>
  <si>
    <t>VQ-BGR</t>
  </si>
  <si>
    <t>18 Dec 2018</t>
  </si>
  <si>
    <t>VQ-BGW</t>
  </si>
  <si>
    <t xml:space="preserve">43302/7166 </t>
  </si>
  <si>
    <t>11 Oct 2018</t>
  </si>
  <si>
    <t>VQ-BKV</t>
  </si>
  <si>
    <t>B737-8ZS</t>
  </si>
  <si>
    <t xml:space="preserve">37084/3605 </t>
  </si>
  <si>
    <t>VQ-BKW</t>
  </si>
  <si>
    <t xml:space="preserve">37085/3654 </t>
  </si>
  <si>
    <t>25 May 2011</t>
  </si>
  <si>
    <t>OneWorld c/s new livery</t>
  </si>
  <si>
    <t>VQ-BOA</t>
  </si>
  <si>
    <t>VQ-BPL</t>
  </si>
  <si>
    <t>VQ-BQH</t>
  </si>
  <si>
    <t>5 Oct 2013</t>
  </si>
  <si>
    <t>VQ-BQI</t>
  </si>
  <si>
    <t>23 Sep 2013</t>
  </si>
  <si>
    <t>VQ-BQJ</t>
  </si>
  <si>
    <t>22 Dec 2013</t>
  </si>
  <si>
    <t>VQ-BQK</t>
  </si>
  <si>
    <t>6 Dec 2013</t>
  </si>
  <si>
    <t>VQ-BRC</t>
  </si>
  <si>
    <t>VQ-BRD</t>
  </si>
  <si>
    <t>VQ-BRP</t>
  </si>
  <si>
    <t>B737-8LP</t>
  </si>
  <si>
    <t xml:space="preserve">41709/5002 </t>
  </si>
  <si>
    <t>VQ-BVK</t>
  </si>
  <si>
    <t xml:space="preserve">41401/5165 </t>
  </si>
  <si>
    <t>VQ-BVL</t>
  </si>
  <si>
    <t xml:space="preserve">41399/5055 </t>
  </si>
  <si>
    <t>29 Aug 2014</t>
  </si>
  <si>
    <t>VQ-BVM</t>
  </si>
  <si>
    <t xml:space="preserve">41400/5094 </t>
  </si>
  <si>
    <t>2 Oct 2014</t>
  </si>
  <si>
    <t>SKY EXPRESS</t>
  </si>
  <si>
    <t>VP-BFJ</t>
  </si>
  <si>
    <t>B737-5L9</t>
  </si>
  <si>
    <t xml:space="preserve">24859/1919 </t>
  </si>
  <si>
    <t xml:space="preserve">SkyExpress </t>
  </si>
  <si>
    <t>VP-BFN</t>
  </si>
  <si>
    <t xml:space="preserve">24922/1964 </t>
  </si>
  <si>
    <t>VQ-BLY</t>
  </si>
  <si>
    <t xml:space="preserve">Sky Express </t>
  </si>
  <si>
    <t>28 Sep 2011</t>
  </si>
  <si>
    <t>TATARSTAN</t>
  </si>
  <si>
    <t>VQ-BBN</t>
  </si>
  <si>
    <t xml:space="preserve">24785/1882 </t>
  </si>
  <si>
    <t xml:space="preserve">Tatarstan Air </t>
  </si>
  <si>
    <t>18 Dec 2008</t>
  </si>
  <si>
    <t>B737-4D7</t>
  </si>
  <si>
    <t xml:space="preserve">28702/2978 </t>
  </si>
  <si>
    <t>Jul 2009</t>
  </si>
  <si>
    <t>TRANSAERO AIRLINES</t>
  </si>
  <si>
    <t>EI-DBW</t>
  </si>
  <si>
    <t>B767-201ER</t>
  </si>
  <si>
    <t xml:space="preserve">23899/182 </t>
  </si>
  <si>
    <t xml:space="preserve">Transaero Airlines </t>
  </si>
  <si>
    <t>12 Sep 2003</t>
  </si>
  <si>
    <t>EI-CXN</t>
  </si>
  <si>
    <t>B737-329</t>
  </si>
  <si>
    <t xml:space="preserve">23772/1432 </t>
  </si>
  <si>
    <t>May 2002</t>
  </si>
  <si>
    <t>EI-CXR</t>
  </si>
  <si>
    <t xml:space="preserve">24355/1709 </t>
  </si>
  <si>
    <t>1 Jun 2002</t>
  </si>
  <si>
    <t>EI-DDY</t>
  </si>
  <si>
    <t xml:space="preserve">24904/1988 </t>
  </si>
  <si>
    <t>6 May 2004</t>
  </si>
  <si>
    <t>EI-DNM</t>
  </si>
  <si>
    <t xml:space="preserve">24166/1722 </t>
  </si>
  <si>
    <t>EI-EEA</t>
  </si>
  <si>
    <t xml:space="preserve">27989/59 </t>
  </si>
  <si>
    <t>EI-RUD</t>
  </si>
  <si>
    <t>B737-86R</t>
  </si>
  <si>
    <t xml:space="preserve">30495/876 </t>
  </si>
  <si>
    <t>21 Jul 2012</t>
  </si>
  <si>
    <t>EI-RUE</t>
  </si>
  <si>
    <t xml:space="preserve">28388/533 </t>
  </si>
  <si>
    <t>5 Jun 2012</t>
  </si>
  <si>
    <t>EI-RUJ</t>
  </si>
  <si>
    <t xml:space="preserve">29049/424 </t>
  </si>
  <si>
    <t>8 Jul 2013</t>
  </si>
  <si>
    <t>EI-RUZ</t>
  </si>
  <si>
    <t>B767-3Q8ER</t>
  </si>
  <si>
    <t xml:space="preserve">30048/828 </t>
  </si>
  <si>
    <t>EI-UNE</t>
  </si>
  <si>
    <t xml:space="preserve">29383/747 </t>
  </si>
  <si>
    <t>10 May 2011</t>
  </si>
  <si>
    <t>EI-UNH</t>
  </si>
  <si>
    <t>B737-524</t>
  </si>
  <si>
    <t xml:space="preserve">28916/2994 </t>
  </si>
  <si>
    <t xml:space="preserve">Transaero Imperial </t>
  </si>
  <si>
    <t>2 Dec 2011</t>
  </si>
  <si>
    <t>VP-BYI</t>
  </si>
  <si>
    <t xml:space="preserve">28921/3052 </t>
  </si>
  <si>
    <t>23 Dec 2007</t>
  </si>
  <si>
    <t>VP-BYJ</t>
  </si>
  <si>
    <t xml:space="preserve">28923/3060 </t>
  </si>
  <si>
    <t>VP-BYN</t>
  </si>
  <si>
    <t xml:space="preserve">28924/3063 </t>
  </si>
  <si>
    <t>6 Oct 2010</t>
  </si>
  <si>
    <t>VP-BYQ</t>
  </si>
  <si>
    <t xml:space="preserve">28919/3045 </t>
  </si>
  <si>
    <t>3 May 2010</t>
  </si>
  <si>
    <t>VP-BPA</t>
  </si>
  <si>
    <t xml:space="preserve">25037/2022 </t>
  </si>
  <si>
    <t>1 Jul 2007</t>
  </si>
  <si>
    <t>VP-BPD</t>
  </si>
  <si>
    <t xml:space="preserve">25062/2044 </t>
  </si>
  <si>
    <t>7 May 2007</t>
  </si>
  <si>
    <t>VP-BYP</t>
  </si>
  <si>
    <t xml:space="preserve">28927/3074 </t>
  </si>
  <si>
    <t>17 Jul 2009</t>
  </si>
  <si>
    <t>RA-64549</t>
  </si>
  <si>
    <t>Tu-214</t>
  </si>
  <si>
    <t>Transaero</t>
  </si>
  <si>
    <t>URAL AIRLINES</t>
  </si>
  <si>
    <t>RA-85814</t>
  </si>
  <si>
    <t>95A994</t>
  </si>
  <si>
    <t>Ural Airlines</t>
  </si>
  <si>
    <t>24 Aug 1995</t>
  </si>
  <si>
    <t>VP-BFZ</t>
  </si>
  <si>
    <t xml:space="preserve">Ural Airlines </t>
  </si>
  <si>
    <t>VP-BIE</t>
  </si>
  <si>
    <t>VP-BKB</t>
  </si>
  <si>
    <t>VP-BMT</t>
  </si>
  <si>
    <t>VP-BPU</t>
  </si>
  <si>
    <t>20 May 2008</t>
  </si>
  <si>
    <t>VP-BQY</t>
  </si>
  <si>
    <t>VP-BPV</t>
  </si>
  <si>
    <t>11 Jun 2008</t>
  </si>
  <si>
    <t>VP-BTZ</t>
  </si>
  <si>
    <t>26 Jun 2013</t>
  </si>
  <si>
    <t>VQ-BAG</t>
  </si>
  <si>
    <t>12 Dec 2008</t>
  </si>
  <si>
    <t>VQ-BCX</t>
  </si>
  <si>
    <t>5 May 2009</t>
  </si>
  <si>
    <t>VQ-BCY</t>
  </si>
  <si>
    <t>13 Jun 2009</t>
  </si>
  <si>
    <t>VQ-BCZ</t>
  </si>
  <si>
    <t>6 Jun 2009</t>
  </si>
  <si>
    <t>VQ-BDA</t>
  </si>
  <si>
    <t>14 Sep 2009</t>
  </si>
  <si>
    <t>VQ-BDJ</t>
  </si>
  <si>
    <t>26 Jun 2009</t>
  </si>
  <si>
    <t>VQ-BDM</t>
  </si>
  <si>
    <t>1 Jul 2009</t>
  </si>
  <si>
    <t>VQ-BFV</t>
  </si>
  <si>
    <t>VQ-BFW</t>
  </si>
  <si>
    <t>VQ-BKH</t>
  </si>
  <si>
    <t>VQ-BKG</t>
  </si>
  <si>
    <t>VQ-BKJ</t>
  </si>
  <si>
    <t>VQ-BLO</t>
  </si>
  <si>
    <t>25 Jun 2011</t>
  </si>
  <si>
    <t>VQ-BOC</t>
  </si>
  <si>
    <t>25 Oct 2011</t>
  </si>
  <si>
    <t>VQ-BOF</t>
  </si>
  <si>
    <t>24 Dec 2011</t>
  </si>
  <si>
    <t>VQ-BQN</t>
  </si>
  <si>
    <t>13 May 2014</t>
  </si>
  <si>
    <t>VQ-BRE</t>
  </si>
  <si>
    <t>VIM AIRLINES</t>
  </si>
  <si>
    <t>RA-73007</t>
  </si>
  <si>
    <t xml:space="preserve">24749/295 </t>
  </si>
  <si>
    <t xml:space="preserve">VIM Airlines </t>
  </si>
  <si>
    <t>RA-73008</t>
  </si>
  <si>
    <t xml:space="preserve">25436/419 </t>
  </si>
  <si>
    <t>30 Jul 2004</t>
  </si>
  <si>
    <t>RA-73009</t>
  </si>
  <si>
    <t xml:space="preserve">25437/422 </t>
  </si>
  <si>
    <t>29 Sep 2007</t>
  </si>
  <si>
    <t>RA-73010</t>
  </si>
  <si>
    <t xml:space="preserve">25438/428 </t>
  </si>
  <si>
    <t>28 Sep 2004</t>
  </si>
  <si>
    <t>RA-73011</t>
  </si>
  <si>
    <t xml:space="preserve">25439/437 </t>
  </si>
  <si>
    <t>Dec 2008</t>
  </si>
  <si>
    <t>RA-73015</t>
  </si>
  <si>
    <t xml:space="preserve">25901/464 </t>
  </si>
  <si>
    <t>RA-73016</t>
  </si>
  <si>
    <t xml:space="preserve">26433/521 </t>
  </si>
  <si>
    <t>11 Jun 2007</t>
  </si>
  <si>
    <t>RA-73017</t>
  </si>
  <si>
    <t xml:space="preserve">26434/532 </t>
  </si>
  <si>
    <t>RA-73018</t>
  </si>
  <si>
    <t xml:space="preserve">26435/537 </t>
  </si>
  <si>
    <t>VP-BDQ</t>
  </si>
  <si>
    <t>B777-212ER</t>
  </si>
  <si>
    <t xml:space="preserve">28529/389 </t>
  </si>
  <si>
    <t>24 Aug 2016</t>
  </si>
  <si>
    <t>VP-BDY</t>
  </si>
  <si>
    <t>23 May 2014</t>
  </si>
  <si>
    <t>B777-2H6ER</t>
  </si>
  <si>
    <t xml:space="preserve">28413/128 </t>
  </si>
  <si>
    <t>VP-BVA</t>
  </si>
  <si>
    <t>VP-BVI</t>
  </si>
  <si>
    <t xml:space="preserve">24746/378 </t>
  </si>
  <si>
    <t>13 Sep 2016</t>
  </si>
  <si>
    <t>VQ-BTK</t>
  </si>
  <si>
    <t>16 Jun 2014</t>
  </si>
  <si>
    <t>YAKUTIYA</t>
  </si>
  <si>
    <t>RA-85812</t>
  </si>
  <si>
    <t>94A1005</t>
  </si>
  <si>
    <t>Yakutiya</t>
  </si>
  <si>
    <t>7 Aug 2002</t>
  </si>
  <si>
    <t>VQ-BCF</t>
  </si>
  <si>
    <t>B757-23N</t>
  </si>
  <si>
    <t xml:space="preserve">27974/737 </t>
  </si>
  <si>
    <t xml:space="preserve">Yakutia Air </t>
  </si>
  <si>
    <t>VQ-BCK</t>
  </si>
  <si>
    <t xml:space="preserve">26245/617 </t>
  </si>
  <si>
    <t>VQ-BMW</t>
  </si>
  <si>
    <t xml:space="preserve">29330/843 </t>
  </si>
  <si>
    <t>VQ-BOY</t>
  </si>
  <si>
    <t xml:space="preserve">28825/188 </t>
  </si>
  <si>
    <t>9 Jun 2010</t>
  </si>
  <si>
    <t>YAMAL</t>
  </si>
  <si>
    <t>RA-89071</t>
  </si>
  <si>
    <t>RRJ-95LR</t>
  </si>
  <si>
    <t>Yamal</t>
  </si>
  <si>
    <t>21 Dec 2016</t>
  </si>
  <si>
    <t>VP-BBN</t>
  </si>
  <si>
    <t xml:space="preserve">Yamal Airlines </t>
  </si>
  <si>
    <t>14 Jun 2012</t>
  </si>
  <si>
    <t>VP-BCN</t>
  </si>
  <si>
    <t>5 Jul 2012</t>
  </si>
  <si>
    <t>VP-BCU</t>
  </si>
  <si>
    <t>3 Sep 2012</t>
  </si>
  <si>
    <t>VP-BHW</t>
  </si>
  <si>
    <t>VP-BHX</t>
  </si>
  <si>
    <t>29 Sep 2012</t>
  </si>
  <si>
    <t>VP-BHZ</t>
  </si>
  <si>
    <t>8 Oct 2012</t>
  </si>
  <si>
    <t>VQ-BAB</t>
  </si>
  <si>
    <t>B737-56N</t>
  </si>
  <si>
    <t xml:space="preserve">28565/2944 </t>
  </si>
  <si>
    <t>17 Oct 2008</t>
  </si>
  <si>
    <t>VQ-BIK</t>
  </si>
  <si>
    <t xml:space="preserve">25775/2925 </t>
  </si>
  <si>
    <t>VQ-BSM</t>
  </si>
  <si>
    <t>Jan 2014</t>
  </si>
  <si>
    <t>VQ-BSQ</t>
  </si>
  <si>
    <t>ADRIA AIRWAYS</t>
  </si>
  <si>
    <t>S5-AAA</t>
  </si>
  <si>
    <t>A320-231</t>
  </si>
  <si>
    <t xml:space="preserve">Adria Airways </t>
  </si>
  <si>
    <t>S5-AAB</t>
  </si>
  <si>
    <t>S5-AAF</t>
  </si>
  <si>
    <t>Let's Mini c/s</t>
  </si>
  <si>
    <t>S5-AAG</t>
  </si>
  <si>
    <t>Star Alliance</t>
  </si>
  <si>
    <t>S5-AAK</t>
  </si>
  <si>
    <t>S5-AAL</t>
  </si>
  <si>
    <t>30 May 2007</t>
  </si>
  <si>
    <t>S5-AAO</t>
  </si>
  <si>
    <t>26 Jan 2009</t>
  </si>
  <si>
    <t>S5-AAP</t>
  </si>
  <si>
    <t>S5-AAR</t>
  </si>
  <si>
    <t>11 May 2010</t>
  </si>
  <si>
    <t>S5-AAS</t>
  </si>
  <si>
    <t>AEGEAN AIRLINES</t>
  </si>
  <si>
    <t>SX-BGJ</t>
  </si>
  <si>
    <t xml:space="preserve">25595/2233 </t>
  </si>
  <si>
    <t xml:space="preserve">Aegean Airlines </t>
  </si>
  <si>
    <t>SX-BGR</t>
  </si>
  <si>
    <t>B737-408</t>
  </si>
  <si>
    <t xml:space="preserve">25063/2032 </t>
  </si>
  <si>
    <t>17 Jun 2002</t>
  </si>
  <si>
    <t>SX-BGS</t>
  </si>
  <si>
    <t xml:space="preserve">26279/2221 </t>
  </si>
  <si>
    <t>SX-BNR</t>
  </si>
  <si>
    <t>Learjet 60</t>
  </si>
  <si>
    <t xml:space="preserve">60-231 </t>
  </si>
  <si>
    <t>Oct 2006</t>
  </si>
  <si>
    <t>SX-DGI</t>
  </si>
  <si>
    <t>Jul 2011</t>
  </si>
  <si>
    <t>SX-DVS</t>
  </si>
  <si>
    <t>4 Dec 2008</t>
  </si>
  <si>
    <t>SX-DVW</t>
  </si>
  <si>
    <t>SX-DVX</t>
  </si>
  <si>
    <t xml:space="preserve">AEROLINA PRINCIPAL </t>
  </si>
  <si>
    <t>CC-CAL</t>
  </si>
  <si>
    <t xml:space="preserve">23635/1436 </t>
  </si>
  <si>
    <t xml:space="preserve">Aerolinea Principal </t>
  </si>
  <si>
    <t>AIR ALPS</t>
  </si>
  <si>
    <t>OE-LKA</t>
  </si>
  <si>
    <t>Do328-130</t>
  </si>
  <si>
    <t xml:space="preserve">Air Alps </t>
  </si>
  <si>
    <t>13 Oct 2001</t>
  </si>
  <si>
    <t>OE-LKB</t>
  </si>
  <si>
    <t>Do328-110</t>
  </si>
  <si>
    <t>29 Oct 2001</t>
  </si>
  <si>
    <t>OE-LKC</t>
  </si>
  <si>
    <t>23 Oct 2001</t>
  </si>
  <si>
    <t>AIR ARABIA EGYPT</t>
  </si>
  <si>
    <t>SU-AAD</t>
  </si>
  <si>
    <t xml:space="preserve">Air Arabia Egypt </t>
  </si>
  <si>
    <t>AIR ATLANTA ICELANDIC</t>
  </si>
  <si>
    <t>TF-AAA</t>
  </si>
  <si>
    <t>B747-236BF</t>
  </si>
  <si>
    <t xml:space="preserve">22442/526 </t>
  </si>
  <si>
    <t xml:space="preserve">Air Atlanta Icelandic </t>
  </si>
  <si>
    <t>10 Jun 2008</t>
  </si>
  <si>
    <t>AIR BALTIC</t>
  </si>
  <si>
    <t>YL-BBD</t>
  </si>
  <si>
    <t>B737-53S</t>
  </si>
  <si>
    <t xml:space="preserve">29075/3101 </t>
  </si>
  <si>
    <t xml:space="preserve">airBaltic </t>
  </si>
  <si>
    <t>YL-BBE</t>
  </si>
  <si>
    <t xml:space="preserve">29073/3083 </t>
  </si>
  <si>
    <t>4 May 2004</t>
  </si>
  <si>
    <t>YL-BBJ</t>
  </si>
  <si>
    <t xml:space="preserve">30333/3117 </t>
  </si>
  <si>
    <t>YL-BBM</t>
  </si>
  <si>
    <t>B737-522</t>
  </si>
  <si>
    <t xml:space="preserve">26680/2366 </t>
  </si>
  <si>
    <t>4 May 2007</t>
  </si>
  <si>
    <t>YL-BBR</t>
  </si>
  <si>
    <t xml:space="preserve">29266/3092 </t>
  </si>
  <si>
    <t>YL-BBS</t>
  </si>
  <si>
    <t xml:space="preserve">29267/3093 </t>
  </si>
  <si>
    <t>8 May 2009</t>
  </si>
  <si>
    <t>YL-BBX</t>
  </si>
  <si>
    <t xml:space="preserve">30334/3120 </t>
  </si>
  <si>
    <t>YL-CSD</t>
  </si>
  <si>
    <t>CS300</t>
  </si>
  <si>
    <t>Jun 2017</t>
  </si>
  <si>
    <t>YL-CSE</t>
  </si>
  <si>
    <t>15 Jun 2017</t>
  </si>
  <si>
    <t>YL-CSG</t>
  </si>
  <si>
    <t>10 Aug 2017</t>
  </si>
  <si>
    <t>AIR BEE</t>
  </si>
  <si>
    <t>I-DAVA</t>
  </si>
  <si>
    <t xml:space="preserve">49215/1253 </t>
  </si>
  <si>
    <t xml:space="preserve">Air Bee </t>
  </si>
  <si>
    <t>I-DAWW</t>
  </si>
  <si>
    <t xml:space="preserve">49212/1233 </t>
  </si>
  <si>
    <t>AIR BUCHAREST</t>
  </si>
  <si>
    <t>YR-TIB</t>
  </si>
  <si>
    <t xml:space="preserve">27924/2760 </t>
  </si>
  <si>
    <t xml:space="preserve">Air Bucharest </t>
  </si>
  <si>
    <t>30 Jun 2010</t>
  </si>
  <si>
    <t>AIR CAIRO</t>
  </si>
  <si>
    <t>SU-BPU</t>
  </si>
  <si>
    <t xml:space="preserve">Air Cairo </t>
  </si>
  <si>
    <t>AIR COMET</t>
  </si>
  <si>
    <t>EC-KIK</t>
  </si>
  <si>
    <t xml:space="preserve">Air Comet </t>
  </si>
  <si>
    <t>29 Jun 2007</t>
  </si>
  <si>
    <t>AIR CONTRACTORS</t>
  </si>
  <si>
    <t>EI-STA</t>
  </si>
  <si>
    <t xml:space="preserve">29057/2942 </t>
  </si>
  <si>
    <t xml:space="preserve">Air Contractors </t>
  </si>
  <si>
    <t>Europe Airpost c/s</t>
  </si>
  <si>
    <t>MERIDIANA &amp; AIR ITALY GROUP</t>
  </si>
  <si>
    <t>AIR CORSICA</t>
  </si>
  <si>
    <t>F-HZPG</t>
  </si>
  <si>
    <t xml:space="preserve">Air Corsica </t>
  </si>
  <si>
    <t>18 Dec 2013</t>
  </si>
  <si>
    <t>AIR EUROPA</t>
  </si>
  <si>
    <t>EC-HGP</t>
  </si>
  <si>
    <t xml:space="preserve">28385/421 </t>
  </si>
  <si>
    <t xml:space="preserve">Air Europa </t>
  </si>
  <si>
    <t>EC-IDA</t>
  </si>
  <si>
    <t xml:space="preserve">32773/1051 </t>
  </si>
  <si>
    <t>EC-IDT</t>
  </si>
  <si>
    <t xml:space="preserve">30281/1076 </t>
  </si>
  <si>
    <t>AIR EUROPE</t>
  </si>
  <si>
    <t>SP-LPF</t>
  </si>
  <si>
    <t>B767-319ER</t>
  </si>
  <si>
    <t xml:space="preserve">24876/413 </t>
  </si>
  <si>
    <t xml:space="preserve">Air Europe </t>
  </si>
  <si>
    <t>20 Dec 2006</t>
  </si>
  <si>
    <t>AIR EXPLORE</t>
  </si>
  <si>
    <t>OM-AEX</t>
  </si>
  <si>
    <t xml:space="preserve">25178/2199 </t>
  </si>
  <si>
    <t xml:space="preserve">AirExplore </t>
  </si>
  <si>
    <t>25 May 2010</t>
  </si>
  <si>
    <t>OM-CEX</t>
  </si>
  <si>
    <t xml:space="preserve">25839/2188 </t>
  </si>
  <si>
    <t xml:space="preserve">28867/2879 </t>
  </si>
  <si>
    <t>31 Jan 2013</t>
  </si>
  <si>
    <t>OM-EEX</t>
  </si>
  <si>
    <t xml:space="preserve">26302/2620 </t>
  </si>
  <si>
    <t>29 May 2014</t>
  </si>
  <si>
    <t>OM-IEX</t>
  </si>
  <si>
    <t xml:space="preserve">33016/1588 </t>
  </si>
  <si>
    <t>14 Oct 2017</t>
  </si>
  <si>
    <t>OM-FEX</t>
  </si>
  <si>
    <t xml:space="preserve">28213/50 </t>
  </si>
  <si>
    <t>AIR FINLAND</t>
  </si>
  <si>
    <t>OH-AFI</t>
  </si>
  <si>
    <t xml:space="preserve">26330/717 </t>
  </si>
  <si>
    <t xml:space="preserve">Air Finland </t>
  </si>
  <si>
    <t>OH-AFJ</t>
  </si>
  <si>
    <t xml:space="preserve">26269/612 </t>
  </si>
  <si>
    <t>27 Sep 2010</t>
  </si>
  <si>
    <t>OH-AFM</t>
  </si>
  <si>
    <t xml:space="preserve">25623/528 </t>
  </si>
  <si>
    <t>AIR GREENLAND</t>
  </si>
  <si>
    <t>OY-GRL</t>
  </si>
  <si>
    <t xml:space="preserve">25620/449 </t>
  </si>
  <si>
    <t xml:space="preserve">Air Greenland </t>
  </si>
  <si>
    <t>1 Jun 1999</t>
  </si>
  <si>
    <t>AIR HORIZONT</t>
  </si>
  <si>
    <t xml:space="preserve">27001/2316 </t>
  </si>
  <si>
    <t xml:space="preserve">Air Horizont </t>
  </si>
  <si>
    <t>11 May 2016</t>
  </si>
  <si>
    <t>9H-ZAZ</t>
  </si>
  <si>
    <t xml:space="preserve">25349/2156 </t>
  </si>
  <si>
    <t>27 May 2015</t>
  </si>
  <si>
    <t>AIR LUBO - ALK AIRLINES</t>
  </si>
  <si>
    <t>LZ-DEO</t>
  </si>
  <si>
    <t xml:space="preserve">49552/1597 </t>
  </si>
  <si>
    <t xml:space="preserve">Air Lubo - ALK Airlines </t>
  </si>
  <si>
    <t>May 2016</t>
  </si>
  <si>
    <t>AIR MALTA</t>
  </si>
  <si>
    <t>9H-AEF</t>
  </si>
  <si>
    <t xml:space="preserve">Air Malta </t>
  </si>
  <si>
    <t>7 Jan 2004</t>
  </si>
  <si>
    <t>9H-AEG</t>
  </si>
  <si>
    <t>9H-AEK</t>
  </si>
  <si>
    <t>21 Oct 2004</t>
  </si>
  <si>
    <t>9H-AEN</t>
  </si>
  <si>
    <t>9H-AEP</t>
  </si>
  <si>
    <t>9H-AEO</t>
  </si>
  <si>
    <t>Valletta - Eur.Capital of Culture c/s</t>
  </si>
  <si>
    <t>ES-SAQ</t>
  </si>
  <si>
    <t>Lsf SmarLynx Estonia</t>
  </si>
  <si>
    <t>COMPAGNIE</t>
  </si>
  <si>
    <t>MATRICOLE</t>
  </si>
  <si>
    <t>AIR MEDITERRANEAN</t>
  </si>
  <si>
    <t>SX-MAH</t>
  </si>
  <si>
    <t>B737-405</t>
  </si>
  <si>
    <t xml:space="preserve">24643/1860 </t>
  </si>
  <si>
    <t xml:space="preserve">Air Mediterranean </t>
  </si>
  <si>
    <t>27 Dec 2016</t>
  </si>
  <si>
    <t>SX-MAI</t>
  </si>
  <si>
    <t xml:space="preserve">24901/1854 </t>
  </si>
  <si>
    <t>13 Jul 2017</t>
  </si>
  <si>
    <t>AIR MEDITERRANEE</t>
  </si>
  <si>
    <t xml:space="preserve">Air Méditerranée </t>
  </si>
  <si>
    <t>F-GYAJ</t>
  </si>
  <si>
    <t>F-GYAN</t>
  </si>
  <si>
    <t>A321-111</t>
  </si>
  <si>
    <t>5 Aug 2002</t>
  </si>
  <si>
    <t>F-GYAQ</t>
  </si>
  <si>
    <t>F-GYAR</t>
  </si>
  <si>
    <t>F-GYAZ</t>
  </si>
  <si>
    <t>AIR MEMPHIS</t>
  </si>
  <si>
    <t>SU-BME</t>
  </si>
  <si>
    <t xml:space="preserve">49628/1582 </t>
  </si>
  <si>
    <t xml:space="preserve">Air Memphis </t>
  </si>
  <si>
    <t>Jun 2007</t>
  </si>
  <si>
    <t>Aug 2009</t>
  </si>
  <si>
    <t>Red livery</t>
  </si>
  <si>
    <t>Grey livery</t>
  </si>
  <si>
    <t>SU-PBG</t>
  </si>
  <si>
    <t>1 Aug 2008</t>
  </si>
  <si>
    <t>SU-PBH</t>
  </si>
  <si>
    <t>29 Oct 2008</t>
  </si>
  <si>
    <t>AIR MOLDOVA</t>
  </si>
  <si>
    <t>EK73797</t>
  </si>
  <si>
    <t xml:space="preserve">26297/2578 </t>
  </si>
  <si>
    <t xml:space="preserve">Atlantis European Airways </t>
  </si>
  <si>
    <t>Ari Moldova</t>
  </si>
  <si>
    <t>lsd Atlantis European Airways</t>
  </si>
  <si>
    <t>ER-AXL</t>
  </si>
  <si>
    <t xml:space="preserve">Air Moldova </t>
  </si>
  <si>
    <t>5 Jun 2015</t>
  </si>
  <si>
    <t>ER-AXM</t>
  </si>
  <si>
    <t>20 May 2017</t>
  </si>
  <si>
    <t>ER-AXP</t>
  </si>
  <si>
    <t>ER-AXV</t>
  </si>
  <si>
    <t>22 Sep 2003</t>
  </si>
  <si>
    <t>ER-AXR</t>
  </si>
  <si>
    <t>10 May 2019</t>
  </si>
  <si>
    <t>ER-ECB</t>
  </si>
  <si>
    <t>8 May 2010</t>
  </si>
  <si>
    <t>ER-ECC</t>
  </si>
  <si>
    <t>ER-ECD</t>
  </si>
  <si>
    <t>SX-BHN</t>
  </si>
  <si>
    <t>13 May 2016</t>
  </si>
  <si>
    <t>SX-BHT</t>
  </si>
  <si>
    <t>31 May 2014</t>
  </si>
  <si>
    <t>lsf Hermes Airlines</t>
  </si>
  <si>
    <t>YR-URS</t>
  </si>
  <si>
    <t>19 May 2018</t>
  </si>
  <si>
    <t>lsf Just Us Air</t>
  </si>
  <si>
    <t>AIR NOSTRUM</t>
  </si>
  <si>
    <t>EC-GYI</t>
  </si>
  <si>
    <t>CRJ200ER</t>
  </si>
  <si>
    <t xml:space="preserve">Air Nostrum </t>
  </si>
  <si>
    <t>&lt;0214</t>
  </si>
  <si>
    <t>EC-JCL</t>
  </si>
  <si>
    <t xml:space="preserve">Iberia Regional </t>
  </si>
  <si>
    <t>18 Oct 2004</t>
  </si>
  <si>
    <t>opb Air Nostrum</t>
  </si>
  <si>
    <t>EC-IGE</t>
  </si>
  <si>
    <t>DHC-8-315</t>
  </si>
  <si>
    <t>3 Jun 2002</t>
  </si>
  <si>
    <t>EC-JOD</t>
  </si>
  <si>
    <t>2 Oct 2012</t>
  </si>
  <si>
    <t>EC-MJQ</t>
  </si>
  <si>
    <t>27 May 2017</t>
  </si>
  <si>
    <t>PH-DMU</t>
  </si>
  <si>
    <t>4 Jul 2001</t>
  </si>
  <si>
    <t>PH-FZH</t>
  </si>
  <si>
    <t>Fokker 50</t>
  </si>
  <si>
    <t>28 Oct 2002</t>
  </si>
  <si>
    <t>AIR SLOVAKIA</t>
  </si>
  <si>
    <t>OM-ASA</t>
  </si>
  <si>
    <t>B757-236ER</t>
  </si>
  <si>
    <t xml:space="preserve">24370/218 </t>
  </si>
  <si>
    <t xml:space="preserve">Air Slovakia </t>
  </si>
  <si>
    <t>OM-ASG</t>
  </si>
  <si>
    <t xml:space="preserve">24544/280 </t>
  </si>
  <si>
    <t>22 Jan 2010</t>
  </si>
  <si>
    <t>ALBANIAN AIRLINES</t>
  </si>
  <si>
    <t>ZA-ASA</t>
  </si>
  <si>
    <t xml:space="preserve">49165/1117 </t>
  </si>
  <si>
    <t xml:space="preserve">Albanian Airlines </t>
  </si>
  <si>
    <t>19 Jul 2008</t>
  </si>
  <si>
    <t>ZA-MAL</t>
  </si>
  <si>
    <t>BAe146-200A</t>
  </si>
  <si>
    <t xml:space="preserve">E2054 </t>
  </si>
  <si>
    <t>12 Jul 2001</t>
  </si>
  <si>
    <t>ZA-MEV</t>
  </si>
  <si>
    <t xml:space="preserve">E3197 </t>
  </si>
  <si>
    <t>ALBASTAR</t>
  </si>
  <si>
    <t>EC-LAV</t>
  </si>
  <si>
    <t xml:space="preserve">24352/1705 </t>
  </si>
  <si>
    <t xml:space="preserve">AlbaStar </t>
  </si>
  <si>
    <t>20 Jul 2010</t>
  </si>
  <si>
    <t>EC-LNC</t>
  </si>
  <si>
    <t xml:space="preserve">24130/1827 </t>
  </si>
  <si>
    <t>14 Jun 2011</t>
  </si>
  <si>
    <t>EC-LTG</t>
  </si>
  <si>
    <t xml:space="preserve">24129/1783 </t>
  </si>
  <si>
    <t>25 Aug 2012</t>
  </si>
  <si>
    <t>EC-MFS</t>
  </si>
  <si>
    <t>EC-MTV</t>
  </si>
  <si>
    <t xml:space="preserve">27992/523 </t>
  </si>
  <si>
    <t>EC-MUB</t>
  </si>
  <si>
    <t xml:space="preserve">32920/1293 </t>
  </si>
  <si>
    <t>12 Dec 2017</t>
  </si>
  <si>
    <t>EC-NAB</t>
  </si>
  <si>
    <t xml:space="preserve">29051/479 </t>
  </si>
  <si>
    <t>14 Aug 2018</t>
  </si>
  <si>
    <t>EI-IAS</t>
  </si>
  <si>
    <t>5 May 2017</t>
  </si>
  <si>
    <t>OM-NAS</t>
  </si>
  <si>
    <t>25 May 2017</t>
  </si>
  <si>
    <t>YL-LCT</t>
  </si>
  <si>
    <t>10 Jun 2016</t>
  </si>
  <si>
    <t>lsf SmartLynx</t>
  </si>
  <si>
    <t>ALBATROS AIRWAYS</t>
  </si>
  <si>
    <t>ZA-AVA</t>
  </si>
  <si>
    <t>Fokker 100</t>
  </si>
  <si>
    <t xml:space="preserve">Albatros Airways </t>
  </si>
  <si>
    <t>ALBAWINGS</t>
  </si>
  <si>
    <t>ZA-AWA</t>
  </si>
  <si>
    <t xml:space="preserve">24927/1968 </t>
  </si>
  <si>
    <t xml:space="preserve">Albawings </t>
  </si>
  <si>
    <t>ZA-AWB</t>
  </si>
  <si>
    <t>31 Jan 2018</t>
  </si>
  <si>
    <t>ALMASRIA UNIVERSAL</t>
  </si>
  <si>
    <t>SU-TCA</t>
  </si>
  <si>
    <t xml:space="preserve">Almasria Universal Airlines </t>
  </si>
  <si>
    <t>SU-TCF</t>
  </si>
  <si>
    <t>ALPI EAGLES</t>
  </si>
  <si>
    <t>F-HALP</t>
  </si>
  <si>
    <t xml:space="preserve">Alpi Eagles </t>
  </si>
  <si>
    <t>20 Sep 2005</t>
  </si>
  <si>
    <t>I-ALPL</t>
  </si>
  <si>
    <t>Jun 1996</t>
  </si>
  <si>
    <t>I-ALPK</t>
  </si>
  <si>
    <t>I-ALPQ</t>
  </si>
  <si>
    <t>4 Jun 1997</t>
  </si>
  <si>
    <t>I-ALPW</t>
  </si>
  <si>
    <t>May 2000</t>
  </si>
  <si>
    <t>Yamamay</t>
  </si>
  <si>
    <t>Carpisa</t>
  </si>
  <si>
    <t>I-ALPX</t>
  </si>
  <si>
    <t>20 Dec 1996</t>
  </si>
  <si>
    <t>I-ALPZ</t>
  </si>
  <si>
    <t>19 Sep 1996</t>
  </si>
  <si>
    <t>I-ELGF</t>
  </si>
  <si>
    <t>14 Sep 2000</t>
  </si>
  <si>
    <t>SU-BQA</t>
  </si>
  <si>
    <t xml:space="preserve">35220/2406 </t>
  </si>
  <si>
    <t>23 Oct 2007</t>
  </si>
  <si>
    <t xml:space="preserve">AMC Airlines </t>
  </si>
  <si>
    <t>AMSTERDAM AIRLINES</t>
  </si>
  <si>
    <t>PH-AAX</t>
  </si>
  <si>
    <t xml:space="preserve">Amsterdam Airlines </t>
  </si>
  <si>
    <t>18 Jun 2008</t>
  </si>
  <si>
    <t>ARKEFLY</t>
  </si>
  <si>
    <t>PH-AHX</t>
  </si>
  <si>
    <t>B767-383ER</t>
  </si>
  <si>
    <t xml:space="preserve">24847/315 </t>
  </si>
  <si>
    <t xml:space="preserve">ArkeFly </t>
  </si>
  <si>
    <t>1 Jun 2005</t>
  </si>
  <si>
    <t>ARKIA ISRAELI AIRLINES</t>
  </si>
  <si>
    <t>4X-EMA</t>
  </si>
  <si>
    <t xml:space="preserve">Arkia Israeli Airlines </t>
  </si>
  <si>
    <t>30 Oct 2008</t>
  </si>
  <si>
    <t>4X-BAU</t>
  </si>
  <si>
    <t>B757-3E7</t>
  </si>
  <si>
    <t xml:space="preserve">30178/906 </t>
  </si>
  <si>
    <t>31 Jan 2000</t>
  </si>
  <si>
    <t>4X-BAW</t>
  </si>
  <si>
    <t xml:space="preserve">30179/912 </t>
  </si>
  <si>
    <t>I-NDDL</t>
  </si>
  <si>
    <t xml:space="preserve">27568/593 </t>
  </si>
  <si>
    <t>17 Jul 2018</t>
  </si>
  <si>
    <t>lsf Neos</t>
  </si>
  <si>
    <t xml:space="preserve">27610/605 </t>
  </si>
  <si>
    <t>20 Jan 2019</t>
  </si>
  <si>
    <t>YL-LCH</t>
  </si>
  <si>
    <t>ASL AIRLINES FRANCE</t>
  </si>
  <si>
    <t>F-GZTD</t>
  </si>
  <si>
    <t xml:space="preserve">32418/1300 </t>
  </si>
  <si>
    <t xml:space="preserve">ASL Airlines France </t>
  </si>
  <si>
    <t>12 Aug 2015</t>
  </si>
  <si>
    <t>ASL AIRLINES IRELAND</t>
  </si>
  <si>
    <t xml:space="preserve">ASL Airlines Ireland </t>
  </si>
  <si>
    <t>15 May 2015</t>
  </si>
  <si>
    <t>ASTRA AIRLINES</t>
  </si>
  <si>
    <t>LZ-CGW</t>
  </si>
  <si>
    <t xml:space="preserve">28038/2794 </t>
  </si>
  <si>
    <t xml:space="preserve">Astra Airlines </t>
  </si>
  <si>
    <t>lsf Cargo Air</t>
  </si>
  <si>
    <t>SX-DIO</t>
  </si>
  <si>
    <t>SX-DIX</t>
  </si>
  <si>
    <t xml:space="preserve">E3193 </t>
  </si>
  <si>
    <t>ASTRAEUS</t>
  </si>
  <si>
    <t>G-OAVB</t>
  </si>
  <si>
    <t>B757-23A</t>
  </si>
  <si>
    <t xml:space="preserve">24289/209 </t>
  </si>
  <si>
    <t xml:space="preserve">Astraeus </t>
  </si>
  <si>
    <t>May 2004</t>
  </si>
  <si>
    <t>G-OOOB</t>
  </si>
  <si>
    <t xml:space="preserve">23822/130 </t>
  </si>
  <si>
    <t>Oct 2004</t>
  </si>
  <si>
    <t>G-OPJB</t>
  </si>
  <si>
    <t xml:space="preserve">24924/333 </t>
  </si>
  <si>
    <t>Oct 2008</t>
  </si>
  <si>
    <t>G-STRA</t>
  </si>
  <si>
    <t>B737-3S3</t>
  </si>
  <si>
    <t xml:space="preserve">24059/1517 </t>
  </si>
  <si>
    <t>G-STRH</t>
  </si>
  <si>
    <t>B737-76N</t>
  </si>
  <si>
    <t xml:space="preserve">32737/1130 </t>
  </si>
  <si>
    <t>17 May 2004</t>
  </si>
  <si>
    <t>G-STRW</t>
  </si>
  <si>
    <t xml:space="preserve">24543/268 </t>
  </si>
  <si>
    <t>ATLANTIC AIRWAYS</t>
  </si>
  <si>
    <t>OY-RCD</t>
  </si>
  <si>
    <t xml:space="preserve">E2235 </t>
  </si>
  <si>
    <t xml:space="preserve">Atlantic Airways </t>
  </si>
  <si>
    <t>OY-RCE</t>
  </si>
  <si>
    <t xml:space="preserve">E2233 </t>
  </si>
  <si>
    <t>ATLANTIS EUROPEAN AIRWAYS</t>
  </si>
  <si>
    <t>EK32002</t>
  </si>
  <si>
    <t>26 May 2017</t>
  </si>
  <si>
    <t>FlyOne c/s</t>
  </si>
  <si>
    <t>EK32008</t>
  </si>
  <si>
    <t>ATLAS BLUE</t>
  </si>
  <si>
    <t>CN-RMF</t>
  </si>
  <si>
    <t>B737-4B6</t>
  </si>
  <si>
    <t xml:space="preserve">24807/1880 </t>
  </si>
  <si>
    <t xml:space="preserve">Atlas Blue </t>
  </si>
  <si>
    <t>26 Jul 2004</t>
  </si>
  <si>
    <t>CN-RMG</t>
  </si>
  <si>
    <t xml:space="preserve">24808/1888 </t>
  </si>
  <si>
    <t>CN-RMX</t>
  </si>
  <si>
    <t xml:space="preserve">26526/2219 </t>
  </si>
  <si>
    <t>CN-RNC</t>
  </si>
  <si>
    <t xml:space="preserve">26529/2584 </t>
  </si>
  <si>
    <t>CN-RND</t>
  </si>
  <si>
    <t xml:space="preserve">26530/2588 </t>
  </si>
  <si>
    <t>AUGSBURG AIRWAYS</t>
  </si>
  <si>
    <t>D-ADHS</t>
  </si>
  <si>
    <t xml:space="preserve">Lufthansa Regional </t>
  </si>
  <si>
    <t>opb Augsburg Airways</t>
  </si>
  <si>
    <t>D-AEMF</t>
  </si>
  <si>
    <t xml:space="preserve">Augsburg Airways </t>
  </si>
  <si>
    <t>18 Sep 2009</t>
  </si>
  <si>
    <t>AURELA</t>
  </si>
  <si>
    <t>LY-SKA</t>
  </si>
  <si>
    <t>B737-35B</t>
  </si>
  <si>
    <t xml:space="preserve">23972/1537 </t>
  </si>
  <si>
    <t xml:space="preserve">Aurela </t>
  </si>
  <si>
    <t>Jun 2006</t>
  </si>
  <si>
    <t>AUSTRIAN AIRLINES</t>
  </si>
  <si>
    <t>OE-LBI</t>
  </si>
  <si>
    <t xml:space="preserve">Austrian Airlines </t>
  </si>
  <si>
    <t>10 Sep 2012</t>
  </si>
  <si>
    <t>OE-LBL</t>
  </si>
  <si>
    <t>OE-LBM</t>
  </si>
  <si>
    <t>OE-LBU</t>
  </si>
  <si>
    <t>1 Jun 2001</t>
  </si>
  <si>
    <t>OE-LBW</t>
  </si>
  <si>
    <t>10 Jul 2012</t>
  </si>
  <si>
    <t>OE-LBX</t>
  </si>
  <si>
    <t>OE-LFJ</t>
  </si>
  <si>
    <t xml:space="preserve">Austrian Arrows </t>
  </si>
  <si>
    <t>11 Jun 1998</t>
  </si>
  <si>
    <t>OE-LGI</t>
  </si>
  <si>
    <t>31 Jan 2005</t>
  </si>
  <si>
    <t>opb Tyrolean Airways</t>
  </si>
  <si>
    <t>AVIAJET</t>
  </si>
  <si>
    <t>OE-IKB</t>
  </si>
  <si>
    <t xml:space="preserve">49448/1313 </t>
  </si>
  <si>
    <t xml:space="preserve">Aviajet </t>
  </si>
  <si>
    <t>AVIRO JET</t>
  </si>
  <si>
    <t>YR-AVR</t>
  </si>
  <si>
    <t xml:space="preserve">Aviro Air </t>
  </si>
  <si>
    <t>AXIS AIRWAYS</t>
  </si>
  <si>
    <t>F-GLXQ</t>
  </si>
  <si>
    <t xml:space="preserve">24688/1876 </t>
  </si>
  <si>
    <t xml:space="preserve">Axis Airways </t>
  </si>
  <si>
    <t>AVION EXPRESS</t>
  </si>
  <si>
    <t>LY-VEO</t>
  </si>
  <si>
    <t xml:space="preserve">Avion Express </t>
  </si>
  <si>
    <t>20 Jul 2014</t>
  </si>
  <si>
    <t>LY-VEX</t>
  </si>
  <si>
    <t xml:space="preserve">Avion Express Italia </t>
  </si>
  <si>
    <t>ALTRE COMPAGNIE -A</t>
  </si>
  <si>
    <t>BELLE AIR</t>
  </si>
  <si>
    <t>F-ORAD</t>
  </si>
  <si>
    <t xml:space="preserve">Belle Air </t>
  </si>
  <si>
    <t>F-ORAF</t>
  </si>
  <si>
    <t>1 Aug 2009</t>
  </si>
  <si>
    <t>F-ORAG</t>
  </si>
  <si>
    <t>4 Aug 2010</t>
  </si>
  <si>
    <t>F-ORAH</t>
  </si>
  <si>
    <t>7 Jun 2012</t>
  </si>
  <si>
    <t>LZ-HBC</t>
  </si>
  <si>
    <t>BAe146-200</t>
  </si>
  <si>
    <t xml:space="preserve">E2093 </t>
  </si>
  <si>
    <t>May 2007</t>
  </si>
  <si>
    <t>LZ-HBE</t>
  </si>
  <si>
    <t xml:space="preserve">E3131 </t>
  </si>
  <si>
    <t>15 Dec 2008</t>
  </si>
  <si>
    <t>LZ-HBF</t>
  </si>
  <si>
    <t xml:space="preserve">E3159 </t>
  </si>
  <si>
    <t>YU-AOL</t>
  </si>
  <si>
    <t>Dec 2006</t>
  </si>
  <si>
    <t>ZA-ARB</t>
  </si>
  <si>
    <t xml:space="preserve">48095/1055 </t>
  </si>
  <si>
    <t>Dec 2005</t>
  </si>
  <si>
    <t>ZA-ARD</t>
  </si>
  <si>
    <t xml:space="preserve">49104/1085 </t>
  </si>
  <si>
    <t>3 Jul 2007</t>
  </si>
  <si>
    <t>BELLE AIR EUROPE</t>
  </si>
  <si>
    <t>EI-LIR</t>
  </si>
  <si>
    <t xml:space="preserve">Belle Air Europe </t>
  </si>
  <si>
    <t>EI-LIS</t>
  </si>
  <si>
    <t>F-ORAE</t>
  </si>
  <si>
    <t>I-LZAN</t>
  </si>
  <si>
    <t>Jul 2010</t>
  </si>
  <si>
    <t>BH AIR - BALKAN HOLIDAYS INT'L</t>
  </si>
  <si>
    <t>LZ-BHC</t>
  </si>
  <si>
    <t>BH Air - Balkan Holidays Int.</t>
  </si>
  <si>
    <t>LZ-BHE</t>
  </si>
  <si>
    <t>Jan 2007</t>
  </si>
  <si>
    <t>BH Air - Balkan Holidays Int</t>
  </si>
  <si>
    <t>T9-AAD</t>
  </si>
  <si>
    <t>ATR72-212</t>
  </si>
  <si>
    <t xml:space="preserve">B&amp;H Airlines </t>
  </si>
  <si>
    <t>19 May 2005</t>
  </si>
  <si>
    <t>B&amp;H AIRLINES</t>
  </si>
  <si>
    <t>SP-ACK</t>
  </si>
  <si>
    <t xml:space="preserve">Bingo Airways </t>
  </si>
  <si>
    <t>21 Aug 2012</t>
  </si>
  <si>
    <t>Syphax c/s</t>
  </si>
  <si>
    <t>BINGO AIRWAYS</t>
  </si>
  <si>
    <t>BLUE AIR</t>
  </si>
  <si>
    <t>YR-BAA</t>
  </si>
  <si>
    <t xml:space="preserve">27267/2600 </t>
  </si>
  <si>
    <t xml:space="preserve">Blue Air </t>
  </si>
  <si>
    <t>19 Dec 2004</t>
  </si>
  <si>
    <t>YR-BAC</t>
  </si>
  <si>
    <t xml:space="preserve">23653/1260 </t>
  </si>
  <si>
    <t>28 Jul 2014</t>
  </si>
  <si>
    <t>YR-BAD</t>
  </si>
  <si>
    <t>B737-4C9</t>
  </si>
  <si>
    <t xml:space="preserve">25429/2215 </t>
  </si>
  <si>
    <t>21 Dec 2006</t>
  </si>
  <si>
    <t>YR-BAB</t>
  </si>
  <si>
    <t>3 Sep 2005</t>
  </si>
  <si>
    <t>YR-BAE</t>
  </si>
  <si>
    <t xml:space="preserve">28723/2886 </t>
  </si>
  <si>
    <t>21 Dec 2007</t>
  </si>
  <si>
    <t>YR-BAF</t>
  </si>
  <si>
    <t>B737-322</t>
  </si>
  <si>
    <t xml:space="preserve">24453/1730 </t>
  </si>
  <si>
    <t>24 May 2008</t>
  </si>
  <si>
    <t>YR-BAM</t>
  </si>
  <si>
    <t>YR-BIB</t>
  </si>
  <si>
    <t xml:space="preserve">29926/722 </t>
  </si>
  <si>
    <t>19 Dec 2008</t>
  </si>
  <si>
    <t>YR-BIA</t>
  </si>
  <si>
    <t xml:space="preserve">29925/588 </t>
  </si>
  <si>
    <t>4 Jul 2008</t>
  </si>
  <si>
    <t>YR-BAG</t>
  </si>
  <si>
    <t xml:space="preserve">24778/1816 </t>
  </si>
  <si>
    <t>13 Jul 2009</t>
  </si>
  <si>
    <t>YR-BIC</t>
  </si>
  <si>
    <t xml:space="preserve">33019/1502 </t>
  </si>
  <si>
    <t>BLUE LINE</t>
  </si>
  <si>
    <t>F-GMLK</t>
  </si>
  <si>
    <t xml:space="preserve">49672/1494 </t>
  </si>
  <si>
    <t xml:space="preserve">Blue Line </t>
  </si>
  <si>
    <t>30 Jan 2005</t>
  </si>
  <si>
    <t>F-GMLU</t>
  </si>
  <si>
    <t xml:space="preserve">49398/1332 </t>
  </si>
  <si>
    <t>F-GMLX</t>
  </si>
  <si>
    <t xml:space="preserve">49823/1540 </t>
  </si>
  <si>
    <t>F-GNLG</t>
  </si>
  <si>
    <t>F-HBOY</t>
  </si>
  <si>
    <t>A310-324ET</t>
  </si>
  <si>
    <t>BLUE WINGS</t>
  </si>
  <si>
    <t>D-ANND</t>
  </si>
  <si>
    <t xml:space="preserve">Blue Wings </t>
  </si>
  <si>
    <t>BRA - BRAATHENS REGIONAL</t>
  </si>
  <si>
    <t>SE-DSY</t>
  </si>
  <si>
    <t xml:space="preserve">E3263 </t>
  </si>
  <si>
    <t>BRA - Braathens Regional</t>
  </si>
  <si>
    <t>SE-DSR</t>
  </si>
  <si>
    <t xml:space="preserve">E3244 </t>
  </si>
  <si>
    <t>BRUSSELS AIRLINES</t>
  </si>
  <si>
    <t>G-RJXJ</t>
  </si>
  <si>
    <t xml:space="preserve">BMI Regional </t>
  </si>
  <si>
    <t>23 Jul 2001</t>
  </si>
  <si>
    <t>leased</t>
  </si>
  <si>
    <t>OO-DJV</t>
  </si>
  <si>
    <t xml:space="preserve">E2295 </t>
  </si>
  <si>
    <t xml:space="preserve">Brussels Airlines </t>
  </si>
  <si>
    <t>OO-DWB</t>
  </si>
  <si>
    <t xml:space="preserve">E3315 </t>
  </si>
  <si>
    <t xml:space="preserve">SN Brussels Airlines </t>
  </si>
  <si>
    <t>OO-DWC</t>
  </si>
  <si>
    <t xml:space="preserve">E3322 </t>
  </si>
  <si>
    <t>OO-DWE</t>
  </si>
  <si>
    <t xml:space="preserve">E3327 </t>
  </si>
  <si>
    <t>OO-DWF</t>
  </si>
  <si>
    <t xml:space="preserve">E3332 </t>
  </si>
  <si>
    <t>OO-DWG</t>
  </si>
  <si>
    <t xml:space="preserve">E3336 </t>
  </si>
  <si>
    <t>OO-DWH</t>
  </si>
  <si>
    <t xml:space="preserve">E3340 </t>
  </si>
  <si>
    <t>Dec 2002</t>
  </si>
  <si>
    <t>OO-DWJ</t>
  </si>
  <si>
    <t xml:space="preserve">E3355 </t>
  </si>
  <si>
    <t>28 Jul 2002</t>
  </si>
  <si>
    <t>BUL AIR</t>
  </si>
  <si>
    <t>LZ-BOT</t>
  </si>
  <si>
    <t xml:space="preserve">24665/1889 </t>
  </si>
  <si>
    <t xml:space="preserve">Bul Air </t>
  </si>
  <si>
    <t>BULGARIA AIR</t>
  </si>
  <si>
    <t>LZ-BOQ</t>
  </si>
  <si>
    <t xml:space="preserve">26687/2402 </t>
  </si>
  <si>
    <t xml:space="preserve">Bulgaria Air </t>
  </si>
  <si>
    <t>9 Jun 2005</t>
  </si>
  <si>
    <t>BULGARIAN AIR CHARTER</t>
  </si>
  <si>
    <t>LZ-LDJ</t>
  </si>
  <si>
    <t xml:space="preserve">53230/2106 </t>
  </si>
  <si>
    <t xml:space="preserve">Bulgarian Air Charter </t>
  </si>
  <si>
    <t>Aug 2013</t>
  </si>
  <si>
    <t>LZ-LDN</t>
  </si>
  <si>
    <t xml:space="preserve">53216/2048 </t>
  </si>
  <si>
    <t>11 Jun 2010</t>
  </si>
  <si>
    <t>LZ-LDM</t>
  </si>
  <si>
    <t xml:space="preserve">53228/2104 </t>
  </si>
  <si>
    <t>25 Jun 2010</t>
  </si>
  <si>
    <t>LZ-LDP</t>
  </si>
  <si>
    <t xml:space="preserve">49973/1762 </t>
  </si>
  <si>
    <t>14 May 2010</t>
  </si>
  <si>
    <t>LZ-LDW</t>
  </si>
  <si>
    <t xml:space="preserve">49795/1639 </t>
  </si>
  <si>
    <t>LZ-LDU</t>
  </si>
  <si>
    <t xml:space="preserve">53204/2009 </t>
  </si>
  <si>
    <t>LZ-LDB</t>
  </si>
  <si>
    <t xml:space="preserve">53224/2084 </t>
  </si>
  <si>
    <t>CAIRO AVIATION</t>
  </si>
  <si>
    <t>SU-EAI</t>
  </si>
  <si>
    <t>Tu-204-120</t>
  </si>
  <si>
    <t>Cairo Aviation</t>
  </si>
  <si>
    <t>CALIMA</t>
  </si>
  <si>
    <t>EC-LDN</t>
  </si>
  <si>
    <t>B737-448</t>
  </si>
  <si>
    <t xml:space="preserve">24474/1742 </t>
  </si>
  <si>
    <t xml:space="preserve">Calima Aviacion </t>
  </si>
  <si>
    <t>7 Oct 2009</t>
  </si>
  <si>
    <t>YR-FKA</t>
  </si>
  <si>
    <t xml:space="preserve">Carpatair </t>
  </si>
  <si>
    <t>14 Jun 2006</t>
  </si>
  <si>
    <t>CARPATAIR</t>
  </si>
  <si>
    <t>YR-FKB</t>
  </si>
  <si>
    <t>YR-KMA</t>
  </si>
  <si>
    <t>YR-KMB</t>
  </si>
  <si>
    <t>YR-KMC</t>
  </si>
  <si>
    <t>14 Jun 2010</t>
  </si>
  <si>
    <t>YR-SBB</t>
  </si>
  <si>
    <t>Saab 2000</t>
  </si>
  <si>
    <t xml:space="preserve">2000-026 </t>
  </si>
  <si>
    <t>YR-SBD</t>
  </si>
  <si>
    <t xml:space="preserve">2000-004 </t>
  </si>
  <si>
    <t>YR-SBE</t>
  </si>
  <si>
    <t xml:space="preserve">2000-041 </t>
  </si>
  <si>
    <t>15 Jul 2004</t>
  </si>
  <si>
    <t>YR-SBC</t>
  </si>
  <si>
    <t xml:space="preserve">2000-039 </t>
  </si>
  <si>
    <t>YR-SBJ</t>
  </si>
  <si>
    <t xml:space="preserve">2000-018 </t>
  </si>
  <si>
    <t>14 Sep 2005</t>
  </si>
  <si>
    <t>YR-SBH</t>
  </si>
  <si>
    <t xml:space="preserve">2000-050 </t>
  </si>
  <si>
    <t>May 2005</t>
  </si>
  <si>
    <t>YR-SBK</t>
  </si>
  <si>
    <t xml:space="preserve">2000-033 </t>
  </si>
  <si>
    <t>YR-SBN</t>
  </si>
  <si>
    <t xml:space="preserve">2000-044 </t>
  </si>
  <si>
    <t>YR-SBM</t>
  </si>
  <si>
    <t xml:space="preserve">2000-014 </t>
  </si>
  <si>
    <t>YR-SBL</t>
  </si>
  <si>
    <t xml:space="preserve">2000-013 </t>
  </si>
  <si>
    <t>19 May 2006</t>
  </si>
  <si>
    <t>YR-VGO</t>
  </si>
  <si>
    <t>Saab 340B</t>
  </si>
  <si>
    <t xml:space="preserve">340B-215 </t>
  </si>
  <si>
    <t>CELLO AVIATION</t>
  </si>
  <si>
    <t>G-MISG</t>
  </si>
  <si>
    <t xml:space="preserve">27833/2688 </t>
  </si>
  <si>
    <t xml:space="preserve">Cello Aviation </t>
  </si>
  <si>
    <t>22 Jun 2016</t>
  </si>
  <si>
    <t>CENTRALWINGS</t>
  </si>
  <si>
    <t>SP-LLF</t>
  </si>
  <si>
    <t>B737-45D</t>
  </si>
  <si>
    <t xml:space="preserve">28752/2874 </t>
  </si>
  <si>
    <t xml:space="preserve">Centralwings </t>
  </si>
  <si>
    <t>SP-LLG</t>
  </si>
  <si>
    <t xml:space="preserve">28753/2895 </t>
  </si>
  <si>
    <t>CHAIR AIRLINES</t>
  </si>
  <si>
    <t>HB-JOH</t>
  </si>
  <si>
    <t xml:space="preserve">Chair Airlines </t>
  </si>
  <si>
    <t>Jun 2019</t>
  </si>
  <si>
    <t>CIRRUS AIRLINES</t>
  </si>
  <si>
    <t>D-BGAE</t>
  </si>
  <si>
    <t>Do328-300</t>
  </si>
  <si>
    <t xml:space="preserve">Cirrus Airlines </t>
  </si>
  <si>
    <t>12 Oct 2007</t>
  </si>
  <si>
    <t>CITY AIRLINES</t>
  </si>
  <si>
    <t>SE-RAB</t>
  </si>
  <si>
    <t>ERJ135LR</t>
  </si>
  <si>
    <t xml:space="preserve">City Airline </t>
  </si>
  <si>
    <t>6 Jul 2001</t>
  </si>
  <si>
    <t>CITYJET</t>
  </si>
  <si>
    <t>EI-CMY</t>
  </si>
  <si>
    <t xml:space="preserve">E2039 </t>
  </si>
  <si>
    <t xml:space="preserve">CityJet </t>
  </si>
  <si>
    <t>19 Jun 1996</t>
  </si>
  <si>
    <t>EI-CWC</t>
  </si>
  <si>
    <t xml:space="preserve">E2053 </t>
  </si>
  <si>
    <t>Aug 2007</t>
  </si>
  <si>
    <t>EI-RJD</t>
  </si>
  <si>
    <t xml:space="preserve">E2334 </t>
  </si>
  <si>
    <t>11 Aug 2007</t>
  </si>
  <si>
    <t>EI-RJN</t>
  </si>
  <si>
    <t xml:space="preserve">E2351 </t>
  </si>
  <si>
    <t>18 May 2007</t>
  </si>
  <si>
    <t>EI-RJP</t>
  </si>
  <si>
    <t xml:space="preserve">E2363 </t>
  </si>
  <si>
    <t>18 Aug 2006</t>
  </si>
  <si>
    <t>EI-RJE</t>
  </si>
  <si>
    <t xml:space="preserve">E2335 </t>
  </si>
  <si>
    <t>Aug 2014</t>
  </si>
  <si>
    <t>EI-RJY</t>
  </si>
  <si>
    <t xml:space="preserve">E2307 </t>
  </si>
  <si>
    <t>28 Jan 2009</t>
  </si>
  <si>
    <t>EI-RJR</t>
  </si>
  <si>
    <t xml:space="preserve">E2364 </t>
  </si>
  <si>
    <t>EI-RJV</t>
  </si>
  <si>
    <t xml:space="preserve">E2370 </t>
  </si>
  <si>
    <t>15 Sep 2007</t>
  </si>
  <si>
    <t>EI-WXA</t>
  </si>
  <si>
    <t xml:space="preserve">E2310 </t>
  </si>
  <si>
    <t>3 Oct 2008</t>
  </si>
  <si>
    <t>G-OZRH</t>
  </si>
  <si>
    <t xml:space="preserve">E2047 </t>
  </si>
  <si>
    <t xml:space="preserve">Air France </t>
  </si>
  <si>
    <t>15 Oct 2005</t>
  </si>
  <si>
    <t>opb CityJet</t>
  </si>
  <si>
    <t>OO-VLP</t>
  </si>
  <si>
    <t>1 Sep 2009</t>
  </si>
  <si>
    <t>CLUB AIR</t>
  </si>
  <si>
    <t>EI-CNJ</t>
  </si>
  <si>
    <t xml:space="preserve">E2300 </t>
  </si>
  <si>
    <t xml:space="preserve">Club Air </t>
  </si>
  <si>
    <t>Jun 2005</t>
  </si>
  <si>
    <t>I-FASI</t>
  </si>
  <si>
    <t>BAe146-RJ70</t>
  </si>
  <si>
    <t xml:space="preserve">E1260 </t>
  </si>
  <si>
    <t>15 Aug 2007</t>
  </si>
  <si>
    <t>I-CLBA</t>
  </si>
  <si>
    <t>12 Jul 2007</t>
  </si>
  <si>
    <t>I-TERB</t>
  </si>
  <si>
    <t xml:space="preserve">E2012 </t>
  </si>
  <si>
    <t>7 Sep 2004</t>
  </si>
  <si>
    <t>I-FLRU</t>
  </si>
  <si>
    <t xml:space="preserve">E2204 </t>
  </si>
  <si>
    <t>I-TERV</t>
  </si>
  <si>
    <t xml:space="preserve">E2014 </t>
  </si>
  <si>
    <t>8 Sep 2004</t>
  </si>
  <si>
    <t>LZ-LDC</t>
  </si>
  <si>
    <t xml:space="preserve">49217/1268 </t>
  </si>
  <si>
    <t>Dec 2007</t>
  </si>
  <si>
    <t>CONTACT AIR</t>
  </si>
  <si>
    <t>D-AGPK</t>
  </si>
  <si>
    <t xml:space="preserve">Swiss </t>
  </si>
  <si>
    <t>opb Contact Air / Star Alliance c/s</t>
  </si>
  <si>
    <t>CORENDON AIRLINES</t>
  </si>
  <si>
    <t>TC-TJC</t>
  </si>
  <si>
    <t xml:space="preserve">25374/2562 </t>
  </si>
  <si>
    <t xml:space="preserve">Corendon Airlines </t>
  </si>
  <si>
    <t>TC-TJD</t>
  </si>
  <si>
    <t xml:space="preserve">25375/2598 </t>
  </si>
  <si>
    <t>TC-TJE</t>
  </si>
  <si>
    <t xml:space="preserve">26073/2375 </t>
  </si>
  <si>
    <t>TC-TJG</t>
  </si>
  <si>
    <t xml:space="preserve">29120/202 </t>
  </si>
  <si>
    <t>TC-TJJ</t>
  </si>
  <si>
    <t>B737-8S3</t>
  </si>
  <si>
    <t xml:space="preserve">29247/493 </t>
  </si>
  <si>
    <t>Detur c/s</t>
  </si>
  <si>
    <t>TC-TJK</t>
  </si>
  <si>
    <t xml:space="preserve">35794/2794 </t>
  </si>
  <si>
    <t>TC-TJM</t>
  </si>
  <si>
    <t xml:space="preserve">28218/160 </t>
  </si>
  <si>
    <t>4 Jun 2013</t>
  </si>
  <si>
    <t>CROATIA AIRLINES</t>
  </si>
  <si>
    <t>9A-CTF</t>
  </si>
  <si>
    <t xml:space="preserve">Croatia Airlines </t>
  </si>
  <si>
    <t>28 May 1997</t>
  </si>
  <si>
    <t>CSA CZECH AIRLINES</t>
  </si>
  <si>
    <t>OK-CEC</t>
  </si>
  <si>
    <t xml:space="preserve">CSA Czech Airlines </t>
  </si>
  <si>
    <t>31 May 2005</t>
  </si>
  <si>
    <t>OK-CED</t>
  </si>
  <si>
    <t>21 May 2005</t>
  </si>
  <si>
    <t>OK-GFR</t>
  </si>
  <si>
    <t>OK-KFO</t>
  </si>
  <si>
    <t>7 Oct 2005</t>
  </si>
  <si>
    <t>OK-KFP</t>
  </si>
  <si>
    <t>20 Oct 2005</t>
  </si>
  <si>
    <t>OK-NEP</t>
  </si>
  <si>
    <t>26 Oct 2019</t>
  </si>
  <si>
    <t>City of Prague c/s</t>
  </si>
  <si>
    <t>OK-NFU</t>
  </si>
  <si>
    <t>OK-WGX</t>
  </si>
  <si>
    <t>13 Jun 2004</t>
  </si>
  <si>
    <t xml:space="preserve">HOLIDAYS Czech Airlines </t>
  </si>
  <si>
    <t>Aug 2010</t>
  </si>
  <si>
    <t>OK-WGY</t>
  </si>
  <si>
    <t>OK-XGD</t>
  </si>
  <si>
    <t>B737-55S</t>
  </si>
  <si>
    <t xml:space="preserve">26542/2337 </t>
  </si>
  <si>
    <t>5B-DCW</t>
  </si>
  <si>
    <t xml:space="preserve">Cyprus Airways </t>
  </si>
  <si>
    <t>1 Dec 2016</t>
  </si>
  <si>
    <t>5B-DCX</t>
  </si>
  <si>
    <t>8 May 2018</t>
  </si>
  <si>
    <t>DANISH AIR TRANSPORT</t>
  </si>
  <si>
    <t>OY-LHC</t>
  </si>
  <si>
    <t xml:space="preserve">Danish Air Transport </t>
  </si>
  <si>
    <t>14 May 2014</t>
  </si>
  <si>
    <t>OY-RUD</t>
  </si>
  <si>
    <t>ATR72-201</t>
  </si>
  <si>
    <t>Aug 2011</t>
  </si>
  <si>
    <t>OY-RUB</t>
  </si>
  <si>
    <t>ATR72-202</t>
  </si>
  <si>
    <t>Jan 2002</t>
  </si>
  <si>
    <t>OY-RUF</t>
  </si>
  <si>
    <t>Jun 2010</t>
  </si>
  <si>
    <t>OY-RUN</t>
  </si>
  <si>
    <t>2 Oct 2018</t>
  </si>
  <si>
    <t>OY-RUE</t>
  </si>
  <si>
    <t xml:space="preserve">49936/1778 </t>
  </si>
  <si>
    <t>21 Jan 2010</t>
  </si>
  <si>
    <t>28 Aug 2013</t>
  </si>
  <si>
    <t>FIFA Trophy Tour / Coca Cola c/s</t>
  </si>
  <si>
    <t>DANUBE WINGS</t>
  </si>
  <si>
    <t>OM-VRA</t>
  </si>
  <si>
    <t xml:space="preserve">Danube Wings </t>
  </si>
  <si>
    <t>Jul 2008</t>
  </si>
  <si>
    <t>DART AIRLINES</t>
  </si>
  <si>
    <t>UR-CII</t>
  </si>
  <si>
    <t xml:space="preserve">Dart Airlines </t>
  </si>
  <si>
    <t>29 May 2016</t>
  </si>
  <si>
    <t>UR-CQG</t>
  </si>
  <si>
    <t>HB-ACA</t>
  </si>
  <si>
    <t xml:space="preserve">Etihad Regional </t>
  </si>
  <si>
    <t>opb Darwin Airline</t>
  </si>
  <si>
    <t>HB-ACB</t>
  </si>
  <si>
    <t>HB-ACC</t>
  </si>
  <si>
    <t>HB-ACD</t>
  </si>
  <si>
    <t>8 Jul 2014</t>
  </si>
  <si>
    <t>HB-IYD</t>
  </si>
  <si>
    <t xml:space="preserve">2000-059 </t>
  </si>
  <si>
    <t>HB-IYI</t>
  </si>
  <si>
    <t xml:space="preserve">2000-016 </t>
  </si>
  <si>
    <t>HB-IZH</t>
  </si>
  <si>
    <t xml:space="preserve">2000-011 </t>
  </si>
  <si>
    <t>HB-IZJ</t>
  </si>
  <si>
    <t xml:space="preserve">2000-015 </t>
  </si>
  <si>
    <t>HB-IZP</t>
  </si>
  <si>
    <t xml:space="preserve">2000-031 </t>
  </si>
  <si>
    <t>HB-IZW</t>
  </si>
  <si>
    <t>HB-IZZ</t>
  </si>
  <si>
    <t xml:space="preserve">2000-048 </t>
  </si>
  <si>
    <t>HB-IZU</t>
  </si>
  <si>
    <t xml:space="preserve">2000-037 </t>
  </si>
  <si>
    <t xml:space="preserve">Darwin Airline </t>
  </si>
  <si>
    <t>20 May 2013</t>
  </si>
  <si>
    <t>5 Sep 2013</t>
  </si>
  <si>
    <t>17 Jun 2010</t>
  </si>
  <si>
    <t>28 Sep 2009</t>
  </si>
  <si>
    <t>10 Oct 2005</t>
  </si>
  <si>
    <t>19 Aug 2004</t>
  </si>
  <si>
    <t>DARWIN AIRLINE - ETIHAD REG.</t>
  </si>
  <si>
    <t>N179DN</t>
  </si>
  <si>
    <t>B767-332ER</t>
  </si>
  <si>
    <t xml:space="preserve">25144/350 </t>
  </si>
  <si>
    <t xml:space="preserve">Delta Air Lines </t>
  </si>
  <si>
    <t>DELTA AIR LINES</t>
  </si>
  <si>
    <t>DENIM AIR</t>
  </si>
  <si>
    <t>PH-KXX</t>
  </si>
  <si>
    <t xml:space="preserve">Denim Air </t>
  </si>
  <si>
    <t>10 Dec 2010</t>
  </si>
  <si>
    <t>PH-JXM</t>
  </si>
  <si>
    <t>8 Jun 2005</t>
  </si>
  <si>
    <t>PH-LNE</t>
  </si>
  <si>
    <t>16 Sep 2009</t>
  </si>
  <si>
    <t>DUBAI AIR WINGS</t>
  </si>
  <si>
    <t>A6-MMM</t>
  </si>
  <si>
    <t>B747-422</t>
  </si>
  <si>
    <t xml:space="preserve">26906/1185 </t>
  </si>
  <si>
    <t>May 2003</t>
  </si>
  <si>
    <t xml:space="preserve"> Dubai Air Wing </t>
  </si>
  <si>
    <t>DUBROVNIK AIRLINE</t>
  </si>
  <si>
    <t>9A-CDC</t>
  </si>
  <si>
    <t xml:space="preserve">49112/1068 </t>
  </si>
  <si>
    <t xml:space="preserve">Dubrovnik Airline </t>
  </si>
  <si>
    <t>Aug 2005</t>
  </si>
  <si>
    <t>ALTRE COMPAGNIE - B-E</t>
  </si>
  <si>
    <t>EAGLES AIRLINES</t>
  </si>
  <si>
    <t>I-GIOI</t>
  </si>
  <si>
    <t xml:space="preserve">Eagles Airlines </t>
  </si>
  <si>
    <t>2 Sep 2010</t>
  </si>
  <si>
    <t>EASTERN AIRWAYS</t>
  </si>
  <si>
    <t>G-CDEA</t>
  </si>
  <si>
    <t xml:space="preserve">2000-009 </t>
  </si>
  <si>
    <t xml:space="preserve">Eastern Airways </t>
  </si>
  <si>
    <t>20 Jan 2005</t>
  </si>
  <si>
    <t>G-CDKB</t>
  </si>
  <si>
    <t xml:space="preserve">2000-032 </t>
  </si>
  <si>
    <t>G-CERZ</t>
  </si>
  <si>
    <t xml:space="preserve">2000-042 </t>
  </si>
  <si>
    <t>24 Aug 2007</t>
  </si>
  <si>
    <t>G-CFLU</t>
  </si>
  <si>
    <t xml:space="preserve">2000-055 </t>
  </si>
  <si>
    <t>16 Dec 2008</t>
  </si>
  <si>
    <t>G-CIXV</t>
  </si>
  <si>
    <t>21 Oct 2016</t>
  </si>
  <si>
    <t>EGYPTAIR</t>
  </si>
  <si>
    <t>SU-GBD</t>
  </si>
  <si>
    <t xml:space="preserve">EgyptAir </t>
  </si>
  <si>
    <t>EIRJET</t>
  </si>
  <si>
    <t>EI-DIJ</t>
  </si>
  <si>
    <t xml:space="preserve">EirJet </t>
  </si>
  <si>
    <t>12 Dec 2004</t>
  </si>
  <si>
    <t>EI-DKF</t>
  </si>
  <si>
    <t>1 Sep 2005</t>
  </si>
  <si>
    <t>EI-DKG</t>
  </si>
  <si>
    <t>29 Jun 2005</t>
  </si>
  <si>
    <t>EI-DOZ</t>
  </si>
  <si>
    <t>21 Jul 2006</t>
  </si>
  <si>
    <t>EL AL</t>
  </si>
  <si>
    <t>4X-EAA</t>
  </si>
  <si>
    <t>B767-258</t>
  </si>
  <si>
    <t xml:space="preserve">22972/62 </t>
  </si>
  <si>
    <t xml:space="preserve">El Al Israel Airlines </t>
  </si>
  <si>
    <t>18 Jul 1983</t>
  </si>
  <si>
    <t>4X-EAB</t>
  </si>
  <si>
    <t xml:space="preserve">22973/68 </t>
  </si>
  <si>
    <t>13 Sep 1983</t>
  </si>
  <si>
    <t>4X-EAC</t>
  </si>
  <si>
    <t>B767-258ER</t>
  </si>
  <si>
    <t xml:space="preserve">22974/86 </t>
  </si>
  <si>
    <t>4X-EAD</t>
  </si>
  <si>
    <t xml:space="preserve">22975/89 </t>
  </si>
  <si>
    <t>1 Jun 1984</t>
  </si>
  <si>
    <t>4X-EAF</t>
  </si>
  <si>
    <t>B767-27EER</t>
  </si>
  <si>
    <t xml:space="preserve">24854/326 </t>
  </si>
  <si>
    <t>4X-EAJ</t>
  </si>
  <si>
    <t xml:space="preserve">25208/381 </t>
  </si>
  <si>
    <t>4X-EAM</t>
  </si>
  <si>
    <t xml:space="preserve">28132/692 </t>
  </si>
  <si>
    <t>3 Dec 2011</t>
  </si>
  <si>
    <t>4X-EAP</t>
  </si>
  <si>
    <t>B767-3Y0ER</t>
  </si>
  <si>
    <t xml:space="preserve">24953/405 </t>
  </si>
  <si>
    <t>17 May 2006</t>
  </si>
  <si>
    <t>4X-EBS</t>
  </si>
  <si>
    <t>B757-258ER</t>
  </si>
  <si>
    <t xml:space="preserve">24884/325 </t>
  </si>
  <si>
    <t>4X-EBU</t>
  </si>
  <si>
    <t xml:space="preserve">26053/529 </t>
  </si>
  <si>
    <t>4X-EBV</t>
  </si>
  <si>
    <t xml:space="preserve">26054/547 </t>
  </si>
  <si>
    <t>5 May 1993</t>
  </si>
  <si>
    <t>4X-ECA</t>
  </si>
  <si>
    <t>B777-258ER</t>
  </si>
  <si>
    <t xml:space="preserve">30831/319 </t>
  </si>
  <si>
    <t>29 Jan 2001</t>
  </si>
  <si>
    <t>4X-ECC</t>
  </si>
  <si>
    <t xml:space="preserve">30833/335 </t>
  </si>
  <si>
    <t>4X-ECD</t>
  </si>
  <si>
    <t xml:space="preserve">33169/405 </t>
  </si>
  <si>
    <t>6 Jun 2002</t>
  </si>
  <si>
    <t>4X-ECF</t>
  </si>
  <si>
    <t xml:space="preserve">36084/655 </t>
  </si>
  <si>
    <t>19 Aug 2007</t>
  </si>
  <si>
    <t>4X-EHA</t>
  </si>
  <si>
    <t>B737-958ER</t>
  </si>
  <si>
    <t xml:space="preserve">41552/4632 </t>
  </si>
  <si>
    <t>9 Oct 2013</t>
  </si>
  <si>
    <t>4X-EHB</t>
  </si>
  <si>
    <t xml:space="preserve">41553/4697 </t>
  </si>
  <si>
    <t>4X-EHC</t>
  </si>
  <si>
    <t xml:space="preserve">41554/4990 </t>
  </si>
  <si>
    <t>9 Jul 2014</t>
  </si>
  <si>
    <t>4X-EHD</t>
  </si>
  <si>
    <t xml:space="preserve">41555/5311 </t>
  </si>
  <si>
    <t>4X-EHE</t>
  </si>
  <si>
    <t xml:space="preserve">41556/4840 </t>
  </si>
  <si>
    <t>4X-EHF</t>
  </si>
  <si>
    <t xml:space="preserve">41557/5772 </t>
  </si>
  <si>
    <t>4X-EHH</t>
  </si>
  <si>
    <t xml:space="preserve">41558/5791 </t>
  </si>
  <si>
    <t>4X-EKA</t>
  </si>
  <si>
    <t>B737-858</t>
  </si>
  <si>
    <t xml:space="preserve">29957/204 </t>
  </si>
  <si>
    <t>4X-EKB</t>
  </si>
  <si>
    <t xml:space="preserve">29958/249 </t>
  </si>
  <si>
    <t>4X-EKE</t>
  </si>
  <si>
    <t>B737-758</t>
  </si>
  <si>
    <t xml:space="preserve">29961/442 </t>
  </si>
  <si>
    <t>14 Dec 1999</t>
  </si>
  <si>
    <t>4X-EKI</t>
  </si>
  <si>
    <t xml:space="preserve">28587/192 </t>
  </si>
  <si>
    <t>4X-EKM</t>
  </si>
  <si>
    <t xml:space="preserve">30465/502 </t>
  </si>
  <si>
    <t>12 May 2012</t>
  </si>
  <si>
    <t>4X-EKP</t>
  </si>
  <si>
    <t xml:space="preserve">30639/935 </t>
  </si>
  <si>
    <t>24 Jan 2006</t>
  </si>
  <si>
    <t>4X-EKR</t>
  </si>
  <si>
    <t xml:space="preserve">30466/505 </t>
  </si>
  <si>
    <t>16 May 2012</t>
  </si>
  <si>
    <t>Sun d'Or titles</t>
  </si>
  <si>
    <t>Sun d'Or livery</t>
  </si>
  <si>
    <t>4X-EKS</t>
  </si>
  <si>
    <t>B737-8HX</t>
  </si>
  <si>
    <t xml:space="preserve">36433/2702 </t>
  </si>
  <si>
    <t>26 Aug 2008</t>
  </si>
  <si>
    <t>4X-EKU</t>
  </si>
  <si>
    <t xml:space="preserve">33834/1938 </t>
  </si>
  <si>
    <t>4X-ELA</t>
  </si>
  <si>
    <t>B747-458</t>
  </si>
  <si>
    <t xml:space="preserve">26055/1027 </t>
  </si>
  <si>
    <t>4X-ELB</t>
  </si>
  <si>
    <t xml:space="preserve">26056/1032 </t>
  </si>
  <si>
    <t>27 May 1994</t>
  </si>
  <si>
    <t>4X-ELD</t>
  </si>
  <si>
    <t xml:space="preserve">29328/1215 </t>
  </si>
  <si>
    <t>24 May 1999</t>
  </si>
  <si>
    <t>lsf SmartLynx Estonia</t>
  </si>
  <si>
    <t>ELLINAIR</t>
  </si>
  <si>
    <t xml:space="preserve">Ellinair </t>
  </si>
  <si>
    <t>2 May 2018</t>
  </si>
  <si>
    <t>LY-PGC</t>
  </si>
  <si>
    <t xml:space="preserve">25596/2255 </t>
  </si>
  <si>
    <t>30 May 2016</t>
  </si>
  <si>
    <t>SX-EMI</t>
  </si>
  <si>
    <t xml:space="preserve">E2305 </t>
  </si>
  <si>
    <t>12 Dec 2013</t>
  </si>
  <si>
    <t>SX-EMJ</t>
  </si>
  <si>
    <t>YR-CBK</t>
  </si>
  <si>
    <t xml:space="preserve">25162/2241 </t>
  </si>
  <si>
    <t xml:space="preserve">Cobrex Trans </t>
  </si>
  <si>
    <t>21 Sep 2016</t>
  </si>
  <si>
    <t>ENTER AIR</t>
  </si>
  <si>
    <t>SP-ENA</t>
  </si>
  <si>
    <t xml:space="preserve">26320/2563 </t>
  </si>
  <si>
    <t xml:space="preserve">Enter Air </t>
  </si>
  <si>
    <t>SP-ENB</t>
  </si>
  <si>
    <t xml:space="preserve">26299/2602 </t>
  </si>
  <si>
    <t>SP-ENC</t>
  </si>
  <si>
    <t xml:space="preserve">25376/2689 </t>
  </si>
  <si>
    <t>18 Jun 2010</t>
  </si>
  <si>
    <t>SP-ENF</t>
  </si>
  <si>
    <t>SP-ENE</t>
  </si>
  <si>
    <t>SP-ENK</t>
  </si>
  <si>
    <t>14 Jul 2012</t>
  </si>
  <si>
    <t>SP-ENH</t>
  </si>
  <si>
    <t xml:space="preserve">25795/2867 </t>
  </si>
  <si>
    <t>SP-ENI</t>
  </si>
  <si>
    <t xml:space="preserve">28489/2827 </t>
  </si>
  <si>
    <t>17 Aug 2012</t>
  </si>
  <si>
    <t>SP-ENL</t>
  </si>
  <si>
    <t>B737-8CX</t>
  </si>
  <si>
    <t xml:space="preserve">32366/1235 </t>
  </si>
  <si>
    <t>SP-ENN</t>
  </si>
  <si>
    <t xml:space="preserve">32368/1289 </t>
  </si>
  <si>
    <t>SP-ENQ</t>
  </si>
  <si>
    <t>20 May 2015</t>
  </si>
  <si>
    <t>SP-ENU</t>
  </si>
  <si>
    <t xml:space="preserve">30675/898 </t>
  </si>
  <si>
    <t>SP-ENY</t>
  </si>
  <si>
    <t xml:space="preserve">28592/258 </t>
  </si>
  <si>
    <t>SP-ENW</t>
  </si>
  <si>
    <t xml:space="preserve">28073/200 </t>
  </si>
  <si>
    <t>7 Dec 2012</t>
  </si>
  <si>
    <t>SP-ENZ</t>
  </si>
  <si>
    <t xml:space="preserve">28823/174 </t>
  </si>
  <si>
    <t>17 Jan 2011</t>
  </si>
  <si>
    <t>SP-ESB</t>
  </si>
  <si>
    <t xml:space="preserve">30692/1410 </t>
  </si>
  <si>
    <t>23 May 2017</t>
  </si>
  <si>
    <t>SP-ESD</t>
  </si>
  <si>
    <t xml:space="preserve">29934/1050 </t>
  </si>
  <si>
    <t>SP-ESE</t>
  </si>
  <si>
    <t xml:space="preserve">30688/2280 </t>
  </si>
  <si>
    <t>ERNEST AIRLINES</t>
  </si>
  <si>
    <t>EI-FVG</t>
  </si>
  <si>
    <t xml:space="preserve">Ernest Airlines </t>
  </si>
  <si>
    <t>EI-GCC</t>
  </si>
  <si>
    <t>12 Aug 2017</t>
  </si>
  <si>
    <t>EI-LIN</t>
  </si>
  <si>
    <t>EI-LIX</t>
  </si>
  <si>
    <t>3 Dec 2018</t>
  </si>
  <si>
    <t>ESTONIAN AIR</t>
  </si>
  <si>
    <t>ES-AEB</t>
  </si>
  <si>
    <t xml:space="preserve">Estonian Air </t>
  </si>
  <si>
    <t>EURO AIR</t>
  </si>
  <si>
    <t>SX-BEU</t>
  </si>
  <si>
    <t xml:space="preserve">49848/1592 </t>
  </si>
  <si>
    <t xml:space="preserve">EuroAir </t>
  </si>
  <si>
    <t>EUROCYPRIA</t>
  </si>
  <si>
    <t>5B-DBR</t>
  </si>
  <si>
    <t xml:space="preserve">30720/2235 </t>
  </si>
  <si>
    <t xml:space="preserve">EuroCypria Airways </t>
  </si>
  <si>
    <t>5B-DBX</t>
  </si>
  <si>
    <t xml:space="preserve">33699/1309 </t>
  </si>
  <si>
    <t>5B-DBV</t>
  </si>
  <si>
    <t xml:space="preserve">30654/1295 </t>
  </si>
  <si>
    <t>5B-DBZ</t>
  </si>
  <si>
    <t xml:space="preserve">33030/1968 </t>
  </si>
  <si>
    <t>17 Jun 2006</t>
  </si>
  <si>
    <t>5B-DBU</t>
  </si>
  <si>
    <t xml:space="preserve">32796/1272 </t>
  </si>
  <si>
    <t>EUROLOT</t>
  </si>
  <si>
    <t>SP-EQC</t>
  </si>
  <si>
    <t xml:space="preserve">EuroLOT </t>
  </si>
  <si>
    <t>May 2012</t>
  </si>
  <si>
    <t>SP-EQE</t>
  </si>
  <si>
    <t>Jul 2012</t>
  </si>
  <si>
    <t>EUROPE AIRPOST</t>
  </si>
  <si>
    <t>F-GFUE</t>
  </si>
  <si>
    <t>B737-3B3QC</t>
  </si>
  <si>
    <t xml:space="preserve">24387/1693 </t>
  </si>
  <si>
    <t xml:space="preserve">Europe Airpost </t>
  </si>
  <si>
    <t>F-GIXB</t>
  </si>
  <si>
    <t xml:space="preserve">24789/1953 </t>
  </si>
  <si>
    <t>F-GIXE</t>
  </si>
  <si>
    <t xml:space="preserve">26850/2235 </t>
  </si>
  <si>
    <t>Sep 2001</t>
  </si>
  <si>
    <t>F-GIXI</t>
  </si>
  <si>
    <t>B737-348QC</t>
  </si>
  <si>
    <t xml:space="preserve">23809/1458 </t>
  </si>
  <si>
    <t>Jun 2001</t>
  </si>
  <si>
    <t>F-GIXJ</t>
  </si>
  <si>
    <t>B737-3Y0QC</t>
  </si>
  <si>
    <t xml:space="preserve">23685/1357 </t>
  </si>
  <si>
    <t>F-GZTB</t>
  </si>
  <si>
    <t>B737-33VQC</t>
  </si>
  <si>
    <t xml:space="preserve">29336/3102 </t>
  </si>
  <si>
    <t>EUROATLANTIC AIRWAYS</t>
  </si>
  <si>
    <t>CS-TRN</t>
  </si>
  <si>
    <t xml:space="preserve">25535/491 </t>
  </si>
  <si>
    <t xml:space="preserve">euroAtlantic Airways </t>
  </si>
  <si>
    <t>13 Aug 2013</t>
  </si>
  <si>
    <t>G-CEAE</t>
  </si>
  <si>
    <t>B737-229</t>
  </si>
  <si>
    <t xml:space="preserve">20912/365 </t>
  </si>
  <si>
    <t xml:space="preserve">European AirCharter </t>
  </si>
  <si>
    <t>25 Jan 2000</t>
  </si>
  <si>
    <t>G-CEAH</t>
  </si>
  <si>
    <t xml:space="preserve">21135/418 </t>
  </si>
  <si>
    <t>1 Aug 2000</t>
  </si>
  <si>
    <t>EUROPEAN AIRCHARTER</t>
  </si>
  <si>
    <t>EUROWINGS</t>
  </si>
  <si>
    <t xml:space="preserve">Eurowings </t>
  </si>
  <si>
    <t>17 Sep 2009</t>
  </si>
  <si>
    <t>D-ACNK</t>
  </si>
  <si>
    <t>28 Jan 2010</t>
  </si>
  <si>
    <t>D-ACNL</t>
  </si>
  <si>
    <t>D-ACNR</t>
  </si>
  <si>
    <t>D-ACNT</t>
  </si>
  <si>
    <t>D-ACNV</t>
  </si>
  <si>
    <t>2 Jun 2011</t>
  </si>
  <si>
    <t>D-AEWB</t>
  </si>
  <si>
    <t xml:space="preserve">E3183 </t>
  </si>
  <si>
    <t>Aug 1996</t>
  </si>
  <si>
    <t>EXCEL AIRWAYS</t>
  </si>
  <si>
    <t>TF-ELY</t>
  </si>
  <si>
    <t xml:space="preserve">Excel Airways </t>
  </si>
  <si>
    <t>TF-ELJ</t>
  </si>
  <si>
    <t>B737-46B</t>
  </si>
  <si>
    <t xml:space="preserve">24573/1844 </t>
  </si>
  <si>
    <t>Jan 2005</t>
  </si>
  <si>
    <t>FINNAIR</t>
  </si>
  <si>
    <t>OH-LBR</t>
  </si>
  <si>
    <t xml:space="preserve">28167/775 </t>
  </si>
  <si>
    <t xml:space="preserve">Finnair </t>
  </si>
  <si>
    <t>16 Oct 1997</t>
  </si>
  <si>
    <t>OH-LBS</t>
  </si>
  <si>
    <t xml:space="preserve">27623/792 </t>
  </si>
  <si>
    <t>OH-LBT</t>
  </si>
  <si>
    <t xml:space="preserve">28170/801 </t>
  </si>
  <si>
    <t>3 May 1998</t>
  </si>
  <si>
    <t>Old livery</t>
  </si>
  <si>
    <t>Air Europe sticker</t>
  </si>
  <si>
    <t>OH-LBU</t>
  </si>
  <si>
    <t xml:space="preserve">29377/857 </t>
  </si>
  <si>
    <t>OH-LBV</t>
  </si>
  <si>
    <t xml:space="preserve">30046/1006 </t>
  </si>
  <si>
    <t>OH-LVH</t>
  </si>
  <si>
    <t>13 Jun 2003</t>
  </si>
  <si>
    <t>OH-LVI</t>
  </si>
  <si>
    <t>OH-LVK</t>
  </si>
  <si>
    <t>OH-LVL</t>
  </si>
  <si>
    <t>2 Sep 2004</t>
  </si>
  <si>
    <t>OH-LXB</t>
  </si>
  <si>
    <t>28 May 2001</t>
  </si>
  <si>
    <t>OH-LXC</t>
  </si>
  <si>
    <t>7 Sep 2001</t>
  </si>
  <si>
    <t>OH-LXD</t>
  </si>
  <si>
    <t>30 Oct 2001</t>
  </si>
  <si>
    <t>OH-LXF</t>
  </si>
  <si>
    <t>OH-LXH</t>
  </si>
  <si>
    <t>16 Jan 2003</t>
  </si>
  <si>
    <t>OH-LXI</t>
  </si>
  <si>
    <t>5 May 2003</t>
  </si>
  <si>
    <t>OH-LXK</t>
  </si>
  <si>
    <t>16 Sep 2003</t>
  </si>
  <si>
    <t>OH-LXL</t>
  </si>
  <si>
    <t>19 Dec 2003</t>
  </si>
  <si>
    <t>OH-LXM</t>
  </si>
  <si>
    <t>FLIGHTLINE</t>
  </si>
  <si>
    <t>G-CLHD</t>
  </si>
  <si>
    <t xml:space="preserve">E2023 </t>
  </si>
  <si>
    <t xml:space="preserve">Flightline (UK) </t>
  </si>
  <si>
    <t>30 Sep 2003</t>
  </si>
  <si>
    <t>G-FLTA</t>
  </si>
  <si>
    <t xml:space="preserve">E2048 </t>
  </si>
  <si>
    <t>G-FLTC</t>
  </si>
  <si>
    <t xml:space="preserve">E3205 </t>
  </si>
  <si>
    <t>15 Dec 2004</t>
  </si>
  <si>
    <t>29 Jan 1996</t>
  </si>
  <si>
    <t>FLYGLOBESPAN</t>
  </si>
  <si>
    <t xml:space="preserve">23523/1271 </t>
  </si>
  <si>
    <t xml:space="preserve">FlyGlobespan </t>
  </si>
  <si>
    <t>FLYLAL CHARTERS</t>
  </si>
  <si>
    <t>LY-FLD</t>
  </si>
  <si>
    <t xml:space="preserve">24664/1877 </t>
  </si>
  <si>
    <t xml:space="preserve">FlyLal Charters </t>
  </si>
  <si>
    <t>31 Oct 2009</t>
  </si>
  <si>
    <t>LY-FLE</t>
  </si>
  <si>
    <t xml:space="preserve">27061/2347 </t>
  </si>
  <si>
    <t>8 Jun 2010</t>
  </si>
  <si>
    <t>FLYME MALDIVES</t>
  </si>
  <si>
    <t>8Q-VAR</t>
  </si>
  <si>
    <t xml:space="preserve">Flyme </t>
  </si>
  <si>
    <t>Jun 2011</t>
  </si>
  <si>
    <t>FLYNORDIC</t>
  </si>
  <si>
    <t>SE-RBE</t>
  </si>
  <si>
    <t xml:space="preserve">49152/1089 </t>
  </si>
  <si>
    <t xml:space="preserve">FlyNordic </t>
  </si>
  <si>
    <t>SE-RDS</t>
  </si>
  <si>
    <t xml:space="preserve">49401/1357 </t>
  </si>
  <si>
    <t>SE-RDV</t>
  </si>
  <si>
    <t xml:space="preserve">49574/1413 </t>
  </si>
  <si>
    <t>FLYONE</t>
  </si>
  <si>
    <t>ER-00001</t>
  </si>
  <si>
    <t xml:space="preserve">FlyOne </t>
  </si>
  <si>
    <t>ER-00002</t>
  </si>
  <si>
    <t>21 Oct 2017</t>
  </si>
  <si>
    <t>ER-00005</t>
  </si>
  <si>
    <t>19 Jun 2019</t>
  </si>
  <si>
    <t>ER-AXO</t>
  </si>
  <si>
    <t>5 Jun 2016</t>
  </si>
  <si>
    <t>FLY ROMANIA - TEN AIRWAYS</t>
  </si>
  <si>
    <t>YR-OTY</t>
  </si>
  <si>
    <t xml:space="preserve">49950/1913 </t>
  </si>
  <si>
    <t xml:space="preserve">Fly Romania </t>
  </si>
  <si>
    <t>May 2014</t>
  </si>
  <si>
    <t>opb Ten Airways - Tender Aviation</t>
  </si>
  <si>
    <t>FLYVALAN</t>
  </si>
  <si>
    <t>YR-FVL</t>
  </si>
  <si>
    <t xml:space="preserve">FlyValan </t>
  </si>
  <si>
    <t>opb Fly Compass Service</t>
  </si>
  <si>
    <t>FREEDOM AIRWAYS</t>
  </si>
  <si>
    <t>5B-DCB</t>
  </si>
  <si>
    <t xml:space="preserve">Freedom Airways </t>
  </si>
  <si>
    <t>1 Jun 2006</t>
  </si>
  <si>
    <t>FREEBIRD AIRLINES</t>
  </si>
  <si>
    <t>TC-FBE</t>
  </si>
  <si>
    <t xml:space="preserve">Freebird Airlines </t>
  </si>
  <si>
    <t>TC-FBH</t>
  </si>
  <si>
    <t>20 May 2019</t>
  </si>
  <si>
    <t>TC-FBJ</t>
  </si>
  <si>
    <t>3 Jul 2009</t>
  </si>
  <si>
    <t>TC-FBO</t>
  </si>
  <si>
    <t>TC-FBR</t>
  </si>
  <si>
    <t>TC-FBY</t>
  </si>
  <si>
    <t>TC-FHB</t>
  </si>
  <si>
    <t>15 Oct 2016</t>
  </si>
  <si>
    <t>EC-IYS</t>
  </si>
  <si>
    <t xml:space="preserve">24690/1885 </t>
  </si>
  <si>
    <t xml:space="preserve">Futura International Airways </t>
  </si>
  <si>
    <t>20 May 2004</t>
  </si>
  <si>
    <t>EC-JNU</t>
  </si>
  <si>
    <t xml:space="preserve">26285/2416 </t>
  </si>
  <si>
    <t>EC-JRL</t>
  </si>
  <si>
    <t xml:space="preserve">30568/793 </t>
  </si>
  <si>
    <t>EC-JSS</t>
  </si>
  <si>
    <t xml:space="preserve">24128/1715 </t>
  </si>
  <si>
    <t>EC-KFB</t>
  </si>
  <si>
    <t xml:space="preserve">28591/233 </t>
  </si>
  <si>
    <t>EC-KIN</t>
  </si>
  <si>
    <t xml:space="preserve">28628/573 </t>
  </si>
  <si>
    <t>19 Jul 2007</t>
  </si>
  <si>
    <t>EI-DJU</t>
  </si>
  <si>
    <t xml:space="preserve">28619/534 </t>
  </si>
  <si>
    <t xml:space="preserve">Futura Gael </t>
  </si>
  <si>
    <t>EI-DMZ</t>
  </si>
  <si>
    <t>B737-8FH</t>
  </si>
  <si>
    <t xml:space="preserve">29671/1700 </t>
  </si>
  <si>
    <t>N672FH</t>
  </si>
  <si>
    <t xml:space="preserve">24672/1915 </t>
  </si>
  <si>
    <t>28 Jul 2005</t>
  </si>
  <si>
    <t>GERMANIA</t>
  </si>
  <si>
    <t xml:space="preserve">Germania </t>
  </si>
  <si>
    <t xml:space="preserve">36115/2692 </t>
  </si>
  <si>
    <t>D-ADIH</t>
  </si>
  <si>
    <t xml:space="preserve">23921/1513 </t>
  </si>
  <si>
    <t>D-AGEK</t>
  </si>
  <si>
    <t xml:space="preserve">25015/1991 </t>
  </si>
  <si>
    <t>5 Sep 1996</t>
  </si>
  <si>
    <t xml:space="preserve">28110/5 </t>
  </si>
  <si>
    <t>14 Dec 1998</t>
  </si>
  <si>
    <t xml:space="preserve">28100/16 </t>
  </si>
  <si>
    <t>Red winglets</t>
  </si>
  <si>
    <t>D-AGEQ</t>
  </si>
  <si>
    <t xml:space="preserve">28103/23 </t>
  </si>
  <si>
    <t>31 Jul 1998</t>
  </si>
  <si>
    <t>D-AGER</t>
  </si>
  <si>
    <t xml:space="preserve">28107/27 </t>
  </si>
  <si>
    <t>9 Jun 1998</t>
  </si>
  <si>
    <t>D-AGES</t>
  </si>
  <si>
    <t xml:space="preserve">28108/28 </t>
  </si>
  <si>
    <t>D-AGET</t>
  </si>
  <si>
    <t xml:space="preserve">28109/31 </t>
  </si>
  <si>
    <t xml:space="preserve">28104/39 </t>
  </si>
  <si>
    <t>D-AGEY</t>
  </si>
  <si>
    <t xml:space="preserve">29076/98 </t>
  </si>
  <si>
    <t>D-AHIL</t>
  </si>
  <si>
    <t>D-AHIM</t>
  </si>
  <si>
    <t>D-ASTA</t>
  </si>
  <si>
    <t>D-ASTB</t>
  </si>
  <si>
    <t>3 May 2011</t>
  </si>
  <si>
    <t>D-ASTC</t>
  </si>
  <si>
    <t>D-ASTD</t>
  </si>
  <si>
    <t>Alltours c/s</t>
  </si>
  <si>
    <t>D-ASTR</t>
  </si>
  <si>
    <t>16 Oct 2015</t>
  </si>
  <si>
    <t>D-ASTT</t>
  </si>
  <si>
    <t>D-ASTU</t>
  </si>
  <si>
    <t>D-ASTY</t>
  </si>
  <si>
    <t>D-ASTV</t>
  </si>
  <si>
    <t>6 May 2014</t>
  </si>
  <si>
    <t>HB-JOI</t>
  </si>
  <si>
    <t xml:space="preserve">Germania Flug </t>
  </si>
  <si>
    <t>21 Oct 2015</t>
  </si>
  <si>
    <t>GETJET</t>
  </si>
  <si>
    <t>LY-EMU</t>
  </si>
  <si>
    <t xml:space="preserve">GetJet Airlines </t>
  </si>
  <si>
    <t>24 Oct 2018</t>
  </si>
  <si>
    <t>GIRJET</t>
  </si>
  <si>
    <t>EC-IPV</t>
  </si>
  <si>
    <t>Jul 2003</t>
  </si>
  <si>
    <t xml:space="preserve">GirJet </t>
  </si>
  <si>
    <t>EC-JTN</t>
  </si>
  <si>
    <t xml:space="preserve">25597/441 </t>
  </si>
  <si>
    <t>24 May 2006</t>
  </si>
  <si>
    <t>EC-IVO</t>
  </si>
  <si>
    <t>Jan 2004</t>
  </si>
  <si>
    <t>GLOBAL JET LUXEMBOURG</t>
  </si>
  <si>
    <t>P4-VNL</t>
  </si>
  <si>
    <t>A319-115 (ACJ)</t>
  </si>
  <si>
    <t xml:space="preserve">Global Jet Luxembourg </t>
  </si>
  <si>
    <t>GO2SKY</t>
  </si>
  <si>
    <t>OM-GTA</t>
  </si>
  <si>
    <t xml:space="preserve">24332/1866 </t>
  </si>
  <si>
    <t xml:space="preserve">Go2Sky </t>
  </si>
  <si>
    <t>Jul 2013</t>
  </si>
  <si>
    <t>OM-GTB</t>
  </si>
  <si>
    <t xml:space="preserve">28882/2845 </t>
  </si>
  <si>
    <t>GOWAIR</t>
  </si>
  <si>
    <t>EC-MQH</t>
  </si>
  <si>
    <t xml:space="preserve">Gowair Vacation Airlines </t>
  </si>
  <si>
    <t>GRAND CRU AIRLINES</t>
  </si>
  <si>
    <t>LY-MGC</t>
  </si>
  <si>
    <t>17 May 2016</t>
  </si>
  <si>
    <t>Grand Cru Airlines</t>
  </si>
  <si>
    <t>GREENLAND EXPRESS</t>
  </si>
  <si>
    <t>PH-MJP</t>
  </si>
  <si>
    <t xml:space="preserve">Greenland Express </t>
  </si>
  <si>
    <t>2 Jun 2014</t>
  </si>
  <si>
    <t>'Aleqa Tuperna Kattaaraq'</t>
  </si>
  <si>
    <t xml:space="preserve"> </t>
  </si>
  <si>
    <t>HAMBURG AIRWAYS</t>
  </si>
  <si>
    <t>D-AHHB</t>
  </si>
  <si>
    <t xml:space="preserve">Hamburg Airways </t>
  </si>
  <si>
    <t>HAMBURG INTERNATIONAL AIRLINES</t>
  </si>
  <si>
    <t>D-AHID</t>
  </si>
  <si>
    <t xml:space="preserve">29080/211 </t>
  </si>
  <si>
    <t xml:space="preserve">Hamburg International Airlines </t>
  </si>
  <si>
    <t>HELLO</t>
  </si>
  <si>
    <t>HB-JIC</t>
  </si>
  <si>
    <t>MD-90-30</t>
  </si>
  <si>
    <t xml:space="preserve">53576/2195 </t>
  </si>
  <si>
    <t xml:space="preserve">Hello </t>
  </si>
  <si>
    <t>2 Dec 2004</t>
  </si>
  <si>
    <t>HB-JID</t>
  </si>
  <si>
    <t xml:space="preserve">53460/2142 </t>
  </si>
  <si>
    <t>HEMUS AIR</t>
  </si>
  <si>
    <t>LZ-HBA</t>
  </si>
  <si>
    <t xml:space="preserve">E2072 </t>
  </si>
  <si>
    <t xml:space="preserve">Hemus Air </t>
  </si>
  <si>
    <t>9H-HER</t>
  </si>
  <si>
    <t xml:space="preserve">Hermes Aviation </t>
  </si>
  <si>
    <t>27 May 2014</t>
  </si>
  <si>
    <t>HERMES AVIATION</t>
  </si>
  <si>
    <t>SX-BDT</t>
  </si>
  <si>
    <t xml:space="preserve">Hermes Airlines </t>
  </si>
  <si>
    <t>HI FLY</t>
  </si>
  <si>
    <t>CS-TFX</t>
  </si>
  <si>
    <t>A340-542</t>
  </si>
  <si>
    <t xml:space="preserve">Hi Fly </t>
  </si>
  <si>
    <t>8 Jun 2015</t>
  </si>
  <si>
    <t>CS-TRI</t>
  </si>
  <si>
    <t>HOLA AIRLINES</t>
  </si>
  <si>
    <t>EC-KBO</t>
  </si>
  <si>
    <t xml:space="preserve">23870/1647 </t>
  </si>
  <si>
    <t xml:space="preserve">Hola Airlines </t>
  </si>
  <si>
    <t>IBERWORLD AIRLINES</t>
  </si>
  <si>
    <t>EC-HZU</t>
  </si>
  <si>
    <t xml:space="preserve">Iberworld Airlines </t>
  </si>
  <si>
    <t>17 Oct 2001</t>
  </si>
  <si>
    <t>EC-INZ</t>
  </si>
  <si>
    <t>28 May 2003</t>
  </si>
  <si>
    <t>EC-JQP</t>
  </si>
  <si>
    <t>EC-KBQ</t>
  </si>
  <si>
    <t>31 Oct 2007</t>
  </si>
  <si>
    <t>EC-KEN</t>
  </si>
  <si>
    <t>EC-KZG</t>
  </si>
  <si>
    <t>EC-LAQ</t>
  </si>
  <si>
    <t>15 Jun 2009</t>
  </si>
  <si>
    <t>ICELANDAIR</t>
  </si>
  <si>
    <t>TF-FIA</t>
  </si>
  <si>
    <t xml:space="preserve">29310/938 </t>
  </si>
  <si>
    <t xml:space="preserve">Icelandair </t>
  </si>
  <si>
    <t>6 May 2007</t>
  </si>
  <si>
    <t>TF-FIO</t>
  </si>
  <si>
    <t>B757-208</t>
  </si>
  <si>
    <t xml:space="preserve">29436/859 </t>
  </si>
  <si>
    <t>TF-FIC</t>
  </si>
  <si>
    <t xml:space="preserve">30735/931 </t>
  </si>
  <si>
    <t>28 Oct 2011</t>
  </si>
  <si>
    <t>TF-FIP</t>
  </si>
  <si>
    <t xml:space="preserve">30423/916 </t>
  </si>
  <si>
    <t>TF-FIR</t>
  </si>
  <si>
    <t xml:space="preserve">26242/593 </t>
  </si>
  <si>
    <t>Dec 2003</t>
  </si>
  <si>
    <t>TF-FIS</t>
  </si>
  <si>
    <t>TF-FIZ</t>
  </si>
  <si>
    <t xml:space="preserve">30052/948 </t>
  </si>
  <si>
    <t>TF-ISY</t>
  </si>
  <si>
    <t>B757-223</t>
  </si>
  <si>
    <t xml:space="preserve">24594/336 </t>
  </si>
  <si>
    <t>12 Jun 2015</t>
  </si>
  <si>
    <t>TF-LLX</t>
  </si>
  <si>
    <t xml:space="preserve">29311/940 </t>
  </si>
  <si>
    <t>10 Jun 2011</t>
  </si>
  <si>
    <t>ICELAND EXPRESS</t>
  </si>
  <si>
    <t>G-STRJ</t>
  </si>
  <si>
    <t xml:space="preserve">25119/2069 </t>
  </si>
  <si>
    <t xml:space="preserve">Iceland Express </t>
  </si>
  <si>
    <t>G-STRN</t>
  </si>
  <si>
    <t>B737-7L9</t>
  </si>
  <si>
    <t xml:space="preserve">28007/136 </t>
  </si>
  <si>
    <t>TF-JXA</t>
  </si>
  <si>
    <t xml:space="preserve">49555/1402 </t>
  </si>
  <si>
    <t>Jul 2005</t>
  </si>
  <si>
    <t>INTERSKY</t>
  </si>
  <si>
    <t>OE-LID</t>
  </si>
  <si>
    <t xml:space="preserve">Intersky Luftfahrt </t>
  </si>
  <si>
    <t>INTER AIRLINES</t>
  </si>
  <si>
    <t>TC-IEE</t>
  </si>
  <si>
    <t xml:space="preserve">Inter Airlines </t>
  </si>
  <si>
    <t>16 Jul 2004</t>
  </si>
  <si>
    <t>ITALI AIRLINES</t>
  </si>
  <si>
    <t xml:space="preserve">Itali Airlines </t>
  </si>
  <si>
    <t>I-DAVB</t>
  </si>
  <si>
    <t xml:space="preserve">49216/1262 </t>
  </si>
  <si>
    <t>12 Sep 2008</t>
  </si>
  <si>
    <t>I-DAWZ</t>
  </si>
  <si>
    <t xml:space="preserve">49214/1245 </t>
  </si>
  <si>
    <t>ISRAIR</t>
  </si>
  <si>
    <t>4X-ABC</t>
  </si>
  <si>
    <t xml:space="preserve">Israir </t>
  </si>
  <si>
    <t>Jun 2008</t>
  </si>
  <si>
    <t>4X-ABD</t>
  </si>
  <si>
    <t>4X-ABE</t>
  </si>
  <si>
    <t>4X-ABF</t>
  </si>
  <si>
    <t>10 Jul 2010</t>
  </si>
  <si>
    <t>4X-ABG</t>
  </si>
  <si>
    <t>21 Sep 2010</t>
  </si>
  <si>
    <t>4X-ABH</t>
  </si>
  <si>
    <t>4X-ABI</t>
  </si>
  <si>
    <t>10 May 2016</t>
  </si>
  <si>
    <t>4X-ABS</t>
  </si>
  <si>
    <t>21 May 2018</t>
  </si>
  <si>
    <t>4X-EBI</t>
  </si>
  <si>
    <t xml:space="preserve">27622/745 </t>
  </si>
  <si>
    <t>Jul 2002</t>
  </si>
  <si>
    <t>YL-LCA</t>
  </si>
  <si>
    <t>lsf Lat Charter</t>
  </si>
  <si>
    <t>D-ABRE</t>
  </si>
  <si>
    <t xml:space="preserve">27826/2694 </t>
  </si>
  <si>
    <t xml:space="preserve">Bremenfly </t>
  </si>
  <si>
    <t>8 Jan 2009</t>
  </si>
  <si>
    <t>ITALIATOUR AIRLINES</t>
  </si>
  <si>
    <t xml:space="preserve">Italiatour Airlines </t>
  </si>
  <si>
    <t>ALTRE COMPAGNIE A-I</t>
  </si>
  <si>
    <t>ALTRE COMPAGNIE J-Z</t>
  </si>
  <si>
    <t>JAT AIRWAYS</t>
  </si>
  <si>
    <t>YU-ALO</t>
  </si>
  <si>
    <t>Jan 2001</t>
  </si>
  <si>
    <t>JAT Yugoslav Airlines</t>
  </si>
  <si>
    <t>JET4YOU</t>
  </si>
  <si>
    <t>CN-RPE</t>
  </si>
  <si>
    <t xml:space="preserve">27990/246 </t>
  </si>
  <si>
    <t xml:space="preserve">Jet4You </t>
  </si>
  <si>
    <t>9 May 2008</t>
  </si>
  <si>
    <t>CN-RPG</t>
  </si>
  <si>
    <t xml:space="preserve">34692/2249 </t>
  </si>
  <si>
    <t>JETRAN AIR</t>
  </si>
  <si>
    <t>YR-MDL</t>
  </si>
  <si>
    <t xml:space="preserve">48079/1016 </t>
  </si>
  <si>
    <t xml:space="preserve">Jetran Air </t>
  </si>
  <si>
    <t>YR-MDS</t>
  </si>
  <si>
    <t xml:space="preserve">48098/1060 </t>
  </si>
  <si>
    <t>29 Jul 2006</t>
  </si>
  <si>
    <t>JET TIME</t>
  </si>
  <si>
    <t>OY-JTC</t>
  </si>
  <si>
    <t xml:space="preserve">23718/1402 </t>
  </si>
  <si>
    <t xml:space="preserve">Jet Time </t>
  </si>
  <si>
    <t>KATHAGO AIRLINES</t>
  </si>
  <si>
    <t>TS-IEC</t>
  </si>
  <si>
    <t xml:space="preserve">25010/2008 </t>
  </si>
  <si>
    <t xml:space="preserve">Karthago Airlines </t>
  </si>
  <si>
    <t>TS-IED</t>
  </si>
  <si>
    <t xml:space="preserve">25032/2014 </t>
  </si>
  <si>
    <t>Jun 2003</t>
  </si>
  <si>
    <t>TS-IEJ</t>
  </si>
  <si>
    <t xml:space="preserve">24655/1814 </t>
  </si>
  <si>
    <t>3 Jun 2005</t>
  </si>
  <si>
    <t>TS-IEG</t>
  </si>
  <si>
    <t xml:space="preserve">29116/3005 </t>
  </si>
  <si>
    <t>2 Jun 2005</t>
  </si>
  <si>
    <t>KLM</t>
  </si>
  <si>
    <t>PH-BGO</t>
  </si>
  <si>
    <t xml:space="preserve">38126/3590 </t>
  </si>
  <si>
    <t xml:space="preserve">KLM Royal Dutch Airlines </t>
  </si>
  <si>
    <t>PH-OFP</t>
  </si>
  <si>
    <t xml:space="preserve">KLM Cityhopper </t>
  </si>
  <si>
    <t>30 Jan 2007</t>
  </si>
  <si>
    <t>KORAL BLUE</t>
  </si>
  <si>
    <t>SU-KBA</t>
  </si>
  <si>
    <t xml:space="preserve">Koral Blue </t>
  </si>
  <si>
    <t>SU-KBB</t>
  </si>
  <si>
    <t>26 Jul 2008</t>
  </si>
  <si>
    <t>TS-IEF</t>
  </si>
  <si>
    <t xml:space="preserve">26309/2674 </t>
  </si>
  <si>
    <t>lsf Karthago Airlines</t>
  </si>
  <si>
    <t>LAUDA AIR</t>
  </si>
  <si>
    <t>OE-LNK</t>
  </si>
  <si>
    <t xml:space="preserve">28178/222 </t>
  </si>
  <si>
    <t xml:space="preserve">Lauda Air </t>
  </si>
  <si>
    <t>LITHUANIAN AIRLINES</t>
  </si>
  <si>
    <t>LY-AGZ</t>
  </si>
  <si>
    <t xml:space="preserve">26340/2777 </t>
  </si>
  <si>
    <t xml:space="preserve">Lithuanian Airlines </t>
  </si>
  <si>
    <t>LY-AZW</t>
  </si>
  <si>
    <t>B737-5Q8</t>
  </si>
  <si>
    <t xml:space="preserve">27629/2834 </t>
  </si>
  <si>
    <t>LOFTLEIDIR ICELANDIC</t>
  </si>
  <si>
    <t xml:space="preserve">Loftleidir Icelandic </t>
  </si>
  <si>
    <t>LOT CHARTERS</t>
  </si>
  <si>
    <t>SP-LLE</t>
  </si>
  <si>
    <t xml:space="preserve">27914/2804 </t>
  </si>
  <si>
    <t xml:space="preserve">LOT Charters </t>
  </si>
  <si>
    <t>Jan 2010</t>
  </si>
  <si>
    <t>Sep 2009</t>
  </si>
  <si>
    <t>SP-LLK</t>
  </si>
  <si>
    <t xml:space="preserve">25740/2461 </t>
  </si>
  <si>
    <t>Dec 2009</t>
  </si>
  <si>
    <t>LOT POLISH AIRLINES</t>
  </si>
  <si>
    <t>SP-LDG</t>
  </si>
  <si>
    <t>LOT Polish Airlines</t>
  </si>
  <si>
    <t>SP-LGG</t>
  </si>
  <si>
    <t>29 Sep 2000</t>
  </si>
  <si>
    <t>SP-LKE</t>
  </si>
  <si>
    <t>B737-55D</t>
  </si>
  <si>
    <t xml:space="preserve">27130/2448 </t>
  </si>
  <si>
    <t xml:space="preserve">LOT Polish Airlinese </t>
  </si>
  <si>
    <t>SP-LNA</t>
  </si>
  <si>
    <t>SP-LNB</t>
  </si>
  <si>
    <t>22 Jun 2011</t>
  </si>
  <si>
    <t>19 Jun 1997</t>
  </si>
  <si>
    <t>LOTUS AIR</t>
  </si>
  <si>
    <t>SU-LBG</t>
  </si>
  <si>
    <t xml:space="preserve">Lotus Air </t>
  </si>
  <si>
    <t>May 2006</t>
  </si>
  <si>
    <t>SU-LBH</t>
  </si>
  <si>
    <t>SU-LBI</t>
  </si>
  <si>
    <t>LTE INTERNATIONAL AIRWAYS</t>
  </si>
  <si>
    <t>EC-JHJ</t>
  </si>
  <si>
    <t xml:space="preserve">LTE International Airways </t>
  </si>
  <si>
    <t>EC-JIB</t>
  </si>
  <si>
    <t>23 May 2005</t>
  </si>
  <si>
    <t>Yellow tail</t>
  </si>
  <si>
    <t>Blue tail</t>
  </si>
  <si>
    <t>New Tiguan adv</t>
  </si>
  <si>
    <t>EC-JRC</t>
  </si>
  <si>
    <t>10 May 2006</t>
  </si>
  <si>
    <t>EC-JRX</t>
  </si>
  <si>
    <t>EC-JTA</t>
  </si>
  <si>
    <t>LUMIWINGS</t>
  </si>
  <si>
    <t>SX-LWA</t>
  </si>
  <si>
    <t xml:space="preserve">25216/2084 </t>
  </si>
  <si>
    <t xml:space="preserve">Lumiwings </t>
  </si>
  <si>
    <t>LUXAIR</t>
  </si>
  <si>
    <t>LX-LBB</t>
  </si>
  <si>
    <t xml:space="preserve">36875/5353 </t>
  </si>
  <si>
    <t xml:space="preserve">Luxair </t>
  </si>
  <si>
    <t>15 Oct 2015</t>
  </si>
  <si>
    <t>LX-LGR</t>
  </si>
  <si>
    <t>B737-7C9</t>
  </si>
  <si>
    <t xml:space="preserve">33803/1468 </t>
  </si>
  <si>
    <t>LX-LGU</t>
  </si>
  <si>
    <t>B737-8C9</t>
  </si>
  <si>
    <t xml:space="preserve">41047/4272 </t>
  </si>
  <si>
    <t>10 Dec 2012</t>
  </si>
  <si>
    <t>LX-LGV</t>
  </si>
  <si>
    <t xml:space="preserve">41190/4755 </t>
  </si>
  <si>
    <t>21 Jan 2014</t>
  </si>
  <si>
    <t>ALTRE COMPAGNIE F-L</t>
  </si>
  <si>
    <t>MALEV</t>
  </si>
  <si>
    <t>HA-LOH</t>
  </si>
  <si>
    <t>Malév Hungarian Airlines-</t>
  </si>
  <si>
    <t>HA-LOM</t>
  </si>
  <si>
    <t>11 May 2004</t>
  </si>
  <si>
    <t>MALMOE AVIATION</t>
  </si>
  <si>
    <t>SE-DSP</t>
  </si>
  <si>
    <t xml:space="preserve">E3242 </t>
  </si>
  <si>
    <t xml:space="preserve">Malmö Aviation </t>
  </si>
  <si>
    <t>SE-DSU</t>
  </si>
  <si>
    <t xml:space="preserve">E3248 </t>
  </si>
  <si>
    <t>SE-DSV</t>
  </si>
  <si>
    <t xml:space="preserve">E3250 </t>
  </si>
  <si>
    <t>15 Dec 2000</t>
  </si>
  <si>
    <t>SE-DSX</t>
  </si>
  <si>
    <t xml:space="preserve">E3255 </t>
  </si>
  <si>
    <t>1 Aug 2001</t>
  </si>
  <si>
    <t>MASTER AIRWAYS</t>
  </si>
  <si>
    <t>YU-AOM</t>
  </si>
  <si>
    <t xml:space="preserve">Master Airways </t>
  </si>
  <si>
    <t>MEDALLION AIR</t>
  </si>
  <si>
    <t>YR-HBE</t>
  </si>
  <si>
    <t xml:space="preserve">49396/1305 </t>
  </si>
  <si>
    <t xml:space="preserve">Medallion Air </t>
  </si>
  <si>
    <t>YR-HBY</t>
  </si>
  <si>
    <t>Sep 2011</t>
  </si>
  <si>
    <t>MIDWEST AIRLINES</t>
  </si>
  <si>
    <t>SU-MWC</t>
  </si>
  <si>
    <t>B737-683</t>
  </si>
  <si>
    <t xml:space="preserve">28303/257 </t>
  </si>
  <si>
    <t xml:space="preserve">Midwest Airlines </t>
  </si>
  <si>
    <t>SU-MWE</t>
  </si>
  <si>
    <t xml:space="preserve">30040/1693 </t>
  </si>
  <si>
    <t>16 Aug 2010</t>
  </si>
  <si>
    <t>MISTRAL AIR</t>
  </si>
  <si>
    <t>EI-BUE</t>
  </si>
  <si>
    <t xml:space="preserve">23810/1474 </t>
  </si>
  <si>
    <t xml:space="preserve">Mistral Air </t>
  </si>
  <si>
    <t>EI-DUS</t>
  </si>
  <si>
    <t>B737-3M8QC</t>
  </si>
  <si>
    <t xml:space="preserve">24021/1630 </t>
  </si>
  <si>
    <t>26 Jan 2007</t>
  </si>
  <si>
    <t>EI-DVA</t>
  </si>
  <si>
    <t>B737-36EF</t>
  </si>
  <si>
    <t xml:space="preserve">25159/2068 </t>
  </si>
  <si>
    <t>Poste Italiane c/s</t>
  </si>
  <si>
    <t>EI-DVC</t>
  </si>
  <si>
    <t>B737-33A(QC)</t>
  </si>
  <si>
    <t xml:space="preserve">25426/2172 </t>
  </si>
  <si>
    <t>EI-DMR</t>
  </si>
  <si>
    <t xml:space="preserve">25851/2387 </t>
  </si>
  <si>
    <t>20 May 2011</t>
  </si>
  <si>
    <t>Trawelfly c/s</t>
  </si>
  <si>
    <t>EI-ELZ</t>
  </si>
  <si>
    <t xml:space="preserve">26308/2665 </t>
  </si>
  <si>
    <t>6 May 2010</t>
  </si>
  <si>
    <t>EI-ETT</t>
  </si>
  <si>
    <t xml:space="preserve">24125/1687 </t>
  </si>
  <si>
    <t>9 May 2012</t>
  </si>
  <si>
    <t>EI-FGX</t>
  </si>
  <si>
    <t xml:space="preserve">28054/3016 </t>
  </si>
  <si>
    <t>Poste Italiane c/s,</t>
  </si>
  <si>
    <t>OY-YAE</t>
  </si>
  <si>
    <t>MOLDAVIAN AIRLINES</t>
  </si>
  <si>
    <t>ER-FZA</t>
  </si>
  <si>
    <t xml:space="preserve">Moldavian Airlines </t>
  </si>
  <si>
    <t>ER-SFA</t>
  </si>
  <si>
    <t xml:space="preserve">2000-056 </t>
  </si>
  <si>
    <t>23 Dec 2003</t>
  </si>
  <si>
    <t>ER-SFB</t>
  </si>
  <si>
    <t xml:space="preserve">2000-022 </t>
  </si>
  <si>
    <t>Dec 2004</t>
  </si>
  <si>
    <t>MONTAIR</t>
  </si>
  <si>
    <t>9A-CDD</t>
  </si>
  <si>
    <t xml:space="preserve">49113/1069 </t>
  </si>
  <si>
    <t xml:space="preserve">MontAir </t>
  </si>
  <si>
    <t>MYAIR</t>
  </si>
  <si>
    <t>EI-DJH</t>
  </si>
  <si>
    <t xml:space="preserve">MyAir </t>
  </si>
  <si>
    <t>29 Jan 2005</t>
  </si>
  <si>
    <t>EI-DOD</t>
  </si>
  <si>
    <t>EI-DUX</t>
  </si>
  <si>
    <t>31 Jan 2007</t>
  </si>
  <si>
    <t>EI-DUY</t>
  </si>
  <si>
    <t>NATIONAL AIR SERVICES</t>
  </si>
  <si>
    <t>HZ-XY7</t>
  </si>
  <si>
    <t xml:space="preserve">NAS - National Air Services </t>
  </si>
  <si>
    <t>20 Jun 2005</t>
  </si>
  <si>
    <t>NESMA AIRLINES</t>
  </si>
  <si>
    <t>SU-NMA</t>
  </si>
  <si>
    <t xml:space="preserve">Nesma Airlines </t>
  </si>
  <si>
    <t>SU-NMB</t>
  </si>
  <si>
    <t>3 Jul 2010</t>
  </si>
  <si>
    <t>NORWEGIAN GROUP</t>
  </si>
  <si>
    <t>EI-FHV</t>
  </si>
  <si>
    <t>B737-8JP</t>
  </si>
  <si>
    <t xml:space="preserve">40870/3660 </t>
  </si>
  <si>
    <t xml:space="preserve">Norwegian Air International </t>
  </si>
  <si>
    <t>14 Oct 2015</t>
  </si>
  <si>
    <t>EI-FJG</t>
  </si>
  <si>
    <t xml:space="preserve">37818/3384 </t>
  </si>
  <si>
    <t>EI-FJM</t>
  </si>
  <si>
    <t xml:space="preserve">42074/5845 </t>
  </si>
  <si>
    <t>EI-FJO</t>
  </si>
  <si>
    <t xml:space="preserve">42076/5912 </t>
  </si>
  <si>
    <t>19 May 2016</t>
  </si>
  <si>
    <t>EI-FJW</t>
  </si>
  <si>
    <t xml:space="preserve">42286/6088 </t>
  </si>
  <si>
    <t>26 Sep 2016</t>
  </si>
  <si>
    <t>EI-FVH</t>
  </si>
  <si>
    <t xml:space="preserve">42083/6232 </t>
  </si>
  <si>
    <t>19 Jan 2017</t>
  </si>
  <si>
    <t>EI-FVI</t>
  </si>
  <si>
    <t xml:space="preserve">42274/6247 </t>
  </si>
  <si>
    <t>27 Jan 2017</t>
  </si>
  <si>
    <t>EI-FVJ</t>
  </si>
  <si>
    <t xml:space="preserve">42275/6257 </t>
  </si>
  <si>
    <t>EI-FVN</t>
  </si>
  <si>
    <t xml:space="preserve">42085/6337 </t>
  </si>
  <si>
    <t>EI-FVO</t>
  </si>
  <si>
    <t xml:space="preserve">42278/6347 </t>
  </si>
  <si>
    <t>LN-DYB</t>
  </si>
  <si>
    <t xml:space="preserve">39163/3054 </t>
  </si>
  <si>
    <t xml:space="preserve">Norwegian </t>
  </si>
  <si>
    <t>LN-DYC</t>
  </si>
  <si>
    <t xml:space="preserve">39164/3196 </t>
  </si>
  <si>
    <t>LN-DYD</t>
  </si>
  <si>
    <t xml:space="preserve">39002/3231 </t>
  </si>
  <si>
    <t>LN-DYF</t>
  </si>
  <si>
    <t xml:space="preserve">39004/3482 </t>
  </si>
  <si>
    <t>9 Dec 2010</t>
  </si>
  <si>
    <t>LN-DYO</t>
  </si>
  <si>
    <t xml:space="preserve">40868/3591 </t>
  </si>
  <si>
    <t>LN-DYQ</t>
  </si>
  <si>
    <t xml:space="preserve">40869/3651 </t>
  </si>
  <si>
    <t>23 May 2011</t>
  </si>
  <si>
    <t>LN-DYU</t>
  </si>
  <si>
    <t xml:space="preserve">39008/3725 </t>
  </si>
  <si>
    <t>1 Aug 2011</t>
  </si>
  <si>
    <t>Wirelesson board c/s</t>
  </si>
  <si>
    <t>LN-NGA</t>
  </si>
  <si>
    <t xml:space="preserve">39014/4067 </t>
  </si>
  <si>
    <t>11 Jun 2012</t>
  </si>
  <si>
    <t>LN-NGD</t>
  </si>
  <si>
    <t xml:space="preserve">39049/4161 </t>
  </si>
  <si>
    <t>5 Sep 2012</t>
  </si>
  <si>
    <t>LN-NGE</t>
  </si>
  <si>
    <t xml:space="preserve">39050/4196 </t>
  </si>
  <si>
    <t>1 Oct 2012</t>
  </si>
  <si>
    <t>Unicef c/s</t>
  </si>
  <si>
    <t>LN-NGH</t>
  </si>
  <si>
    <t xml:space="preserve">39019/4295 </t>
  </si>
  <si>
    <t>9 Jan 2013</t>
  </si>
  <si>
    <t>LN-NGO</t>
  </si>
  <si>
    <t xml:space="preserve">39026/4676 </t>
  </si>
  <si>
    <t>11 Dec 2013</t>
  </si>
  <si>
    <t>LN-NGP</t>
  </si>
  <si>
    <t xml:space="preserve">39028/4701 </t>
  </si>
  <si>
    <t>16 Dec 2013</t>
  </si>
  <si>
    <t>LN-NGQ</t>
  </si>
  <si>
    <t xml:space="preserve">39027/4729 </t>
  </si>
  <si>
    <t>LN-NGV</t>
  </si>
  <si>
    <t xml:space="preserve">39031/4841 </t>
  </si>
  <si>
    <t>LN-NGX</t>
  </si>
  <si>
    <t xml:space="preserve">39033/4927 </t>
  </si>
  <si>
    <t>LN-NGY</t>
  </si>
  <si>
    <t xml:space="preserve">41126/4972 </t>
  </si>
  <si>
    <t>27 Jun 2014</t>
  </si>
  <si>
    <t>LN-NOX</t>
  </si>
  <si>
    <t>9 Sep 2010</t>
  </si>
  <si>
    <t>EC-ISI</t>
  </si>
  <si>
    <t xml:space="preserve">Nouvelair Tunisie </t>
  </si>
  <si>
    <t>TS-INB</t>
  </si>
  <si>
    <t>TS-INC</t>
  </si>
  <si>
    <t>TS-ING</t>
  </si>
  <si>
    <t>28 Jun 2010</t>
  </si>
  <si>
    <t>TS-INK</t>
  </si>
  <si>
    <t>6 May 2006</t>
  </si>
  <si>
    <t>TS-INF</t>
  </si>
  <si>
    <t>10 Aug 2011</t>
  </si>
  <si>
    <t>TS-INN</t>
  </si>
  <si>
    <t>TS-INO</t>
  </si>
  <si>
    <t>TS-INS</t>
  </si>
  <si>
    <t>TS-INQ</t>
  </si>
  <si>
    <t>TS-IQA</t>
  </si>
  <si>
    <t>TS-IQB</t>
  </si>
  <si>
    <t>OLYMPIC AIR</t>
  </si>
  <si>
    <t>SX-OAR</t>
  </si>
  <si>
    <t xml:space="preserve">Olympic Air </t>
  </si>
  <si>
    <t>SX-OAU</t>
  </si>
  <si>
    <t>OLYMPUS AIRWAYS</t>
  </si>
  <si>
    <t xml:space="preserve">Olympus Airways </t>
  </si>
  <si>
    <t>OMNI AIR INTERNATIONAL</t>
  </si>
  <si>
    <t>N270AX</t>
  </si>
  <si>
    <t>DC-10-30</t>
  </si>
  <si>
    <t xml:space="preserve">48318/446 </t>
  </si>
  <si>
    <t xml:space="preserve">Omni Air International </t>
  </si>
  <si>
    <t>N459AX</t>
  </si>
  <si>
    <t xml:space="preserve">25621/457 </t>
  </si>
  <si>
    <t>N531AX</t>
  </si>
  <si>
    <t xml:space="preserve">48316/437 </t>
  </si>
  <si>
    <t>8 May 2007</t>
  </si>
  <si>
    <t>N603AX</t>
  </si>
  <si>
    <t>DC-10-30ER</t>
  </si>
  <si>
    <t xml:space="preserve">48267/434 </t>
  </si>
  <si>
    <t>1 Sep 2006</t>
  </si>
  <si>
    <t>ONUR AIR</t>
  </si>
  <si>
    <t>TC-OAI</t>
  </si>
  <si>
    <t xml:space="preserve">Onur Air </t>
  </si>
  <si>
    <t>TC-OAL</t>
  </si>
  <si>
    <t>TC-OBG</t>
  </si>
  <si>
    <t>13 May 2010</t>
  </si>
  <si>
    <t>TC-OBI</t>
  </si>
  <si>
    <t>TC-ONP</t>
  </si>
  <si>
    <t>MD-88</t>
  </si>
  <si>
    <t xml:space="preserve">53549/2185 </t>
  </si>
  <si>
    <t>30 May 1997</t>
  </si>
  <si>
    <t>ORANGE2FLY</t>
  </si>
  <si>
    <t>SX-ODS</t>
  </si>
  <si>
    <t xml:space="preserve">Orange2fly </t>
  </si>
  <si>
    <t>29 Jun 2018</t>
  </si>
  <si>
    <t>ORBEST ORIZONIA AIRLINES</t>
  </si>
  <si>
    <t>EC-LLX</t>
  </si>
  <si>
    <t xml:space="preserve">Orbest Orizonia Airlines </t>
  </si>
  <si>
    <t>ORIONAIR</t>
  </si>
  <si>
    <t>EC-JVJ</t>
  </si>
  <si>
    <t xml:space="preserve">E3195 </t>
  </si>
  <si>
    <t xml:space="preserve">Orionair </t>
  </si>
  <si>
    <t>EC-JVO</t>
  </si>
  <si>
    <t xml:space="preserve">E3179 </t>
  </si>
  <si>
    <t>30 Jul 2006</t>
  </si>
  <si>
    <t>PAN EUROPEENNE A.S.</t>
  </si>
  <si>
    <t>F-HBPE</t>
  </si>
  <si>
    <t>ERJ145LR</t>
  </si>
  <si>
    <t xml:space="preserve">Pan Européenne Air Service </t>
  </si>
  <si>
    <t>30 Jan 2006</t>
  </si>
  <si>
    <t>PEGASUS AIRLINES</t>
  </si>
  <si>
    <t>TC-AAK</t>
  </si>
  <si>
    <t xml:space="preserve">35094/2195 </t>
  </si>
  <si>
    <t xml:space="preserve">Pegasus Airlines </t>
  </si>
  <si>
    <t>TC-ACP</t>
  </si>
  <si>
    <t>B737-82R</t>
  </si>
  <si>
    <t xml:space="preserve">40697/3354 </t>
  </si>
  <si>
    <t>30 Jul 2010</t>
  </si>
  <si>
    <t>PLUS ULTRA LINEA AEREAS</t>
  </si>
  <si>
    <t>EC-MFA</t>
  </si>
  <si>
    <t>A340-313X</t>
  </si>
  <si>
    <t xml:space="preserve">Plus Ultra Líneas Aéreas </t>
  </si>
  <si>
    <t>PRIMERA AIR NORDIC</t>
  </si>
  <si>
    <t>YL-PSH</t>
  </si>
  <si>
    <t xml:space="preserve">34247/1830 </t>
  </si>
  <si>
    <t xml:space="preserve">Primera Air Nordic </t>
  </si>
  <si>
    <t>8 Oct 2014</t>
  </si>
  <si>
    <t>PRIVILEGE STYLE</t>
  </si>
  <si>
    <t>EC-HDS</t>
  </si>
  <si>
    <t xml:space="preserve">26252/900 </t>
  </si>
  <si>
    <t xml:space="preserve">Privilege Style </t>
  </si>
  <si>
    <t>25 Jul 2007</t>
  </si>
  <si>
    <t>EC-ISY</t>
  </si>
  <si>
    <t xml:space="preserve">26241/572 </t>
  </si>
  <si>
    <t>EC-LZO</t>
  </si>
  <si>
    <t xml:space="preserve">27902/577 </t>
  </si>
  <si>
    <t>EC-MIA</t>
  </si>
  <si>
    <t>B777-28EER</t>
  </si>
  <si>
    <t xml:space="preserve">28685/400 </t>
  </si>
  <si>
    <t>18 Sep 2015</t>
  </si>
  <si>
    <t>PRONAIR</t>
  </si>
  <si>
    <t>EC-KJI</t>
  </si>
  <si>
    <t>MD-87</t>
  </si>
  <si>
    <t xml:space="preserve">49836/1721 </t>
  </si>
  <si>
    <t xml:space="preserve">Pronair </t>
  </si>
  <si>
    <t>2 Sep 2007</t>
  </si>
  <si>
    <t>QATAR AMIRI FLIGHT</t>
  </si>
  <si>
    <t>A7-AAG</t>
  </si>
  <si>
    <t xml:space="preserve">Qatar Airways Amiri Flight </t>
  </si>
  <si>
    <t>28 Oct 1999</t>
  </si>
  <si>
    <t>A7-AAH</t>
  </si>
  <si>
    <t>8 Sep 2007</t>
  </si>
  <si>
    <t>A7-AFE</t>
  </si>
  <si>
    <t>A310-308</t>
  </si>
  <si>
    <t>A7-HHH</t>
  </si>
  <si>
    <t>A340-541</t>
  </si>
  <si>
    <t>16 May 2006</t>
  </si>
  <si>
    <t>A7-HHJ</t>
  </si>
  <si>
    <t>A319-133 (ACJ)</t>
  </si>
  <si>
    <t>12 Dec 2000</t>
  </si>
  <si>
    <t>A7-HJJ</t>
  </si>
  <si>
    <t>A330-203</t>
  </si>
  <si>
    <t>27 Aug 2002</t>
  </si>
  <si>
    <t>A7-MBK</t>
  </si>
  <si>
    <t>A320-232 (ACJ)</t>
  </si>
  <si>
    <t>27 Jan 2010</t>
  </si>
  <si>
    <t>VP-BAT</t>
  </si>
  <si>
    <t>B747SP-21</t>
  </si>
  <si>
    <t xml:space="preserve">21648/367 </t>
  </si>
  <si>
    <t>14 May 1997</t>
  </si>
  <si>
    <t>QUANTUM AIR</t>
  </si>
  <si>
    <t>EC-HNZ</t>
  </si>
  <si>
    <t xml:space="preserve">55060/5026 </t>
  </si>
  <si>
    <t xml:space="preserve">Quantum Air </t>
  </si>
  <si>
    <t>ROYAL AIR MAROC</t>
  </si>
  <si>
    <t xml:space="preserve">Royal Air Maroc </t>
  </si>
  <si>
    <t>3 Jul 1990</t>
  </si>
  <si>
    <t>CN-RMW</t>
  </si>
  <si>
    <t>B737-5B6</t>
  </si>
  <si>
    <t xml:space="preserve">25364/2166 </t>
  </si>
  <si>
    <t>CN-RNM</t>
  </si>
  <si>
    <t>B737-7B6</t>
  </si>
  <si>
    <t xml:space="preserve">28984/294 </t>
  </si>
  <si>
    <t>17 Jun 1999</t>
  </si>
  <si>
    <t>CN-ROC</t>
  </si>
  <si>
    <t>B737-8B6</t>
  </si>
  <si>
    <t xml:space="preserve">33061/1661 </t>
  </si>
  <si>
    <t>CN-ROP</t>
  </si>
  <si>
    <t xml:space="preserve">33066/2506 </t>
  </si>
  <si>
    <t>ROMAVIA</t>
  </si>
  <si>
    <t>YR-BEA</t>
  </si>
  <si>
    <t xml:space="preserve">E2227 </t>
  </si>
  <si>
    <t xml:space="preserve">Romavia </t>
  </si>
  <si>
    <t>SAMAIR</t>
  </si>
  <si>
    <t>OM-SAA</t>
  </si>
  <si>
    <t>B737-476</t>
  </si>
  <si>
    <t xml:space="preserve">24439/2265 </t>
  </si>
  <si>
    <t xml:space="preserve">Samair </t>
  </si>
  <si>
    <t>4 Oct 2011</t>
  </si>
  <si>
    <t>SAS SCANDINAVIAN AIRLINES</t>
  </si>
  <si>
    <t>LN-RCN</t>
  </si>
  <si>
    <t>B737-883</t>
  </si>
  <si>
    <t xml:space="preserve">28318/529 </t>
  </si>
  <si>
    <t>SAS Scandinavian Airlines -</t>
  </si>
  <si>
    <t>28 Sep 2000</t>
  </si>
  <si>
    <t>LN-RCY</t>
  </si>
  <si>
    <t xml:space="preserve">28324/767 </t>
  </si>
  <si>
    <t>Aug 2015</t>
  </si>
  <si>
    <t>Eurobonus c/s</t>
  </si>
  <si>
    <t>LN-RGI</t>
  </si>
  <si>
    <t xml:space="preserve">35646/4788 </t>
  </si>
  <si>
    <t>LN-RPG</t>
  </si>
  <si>
    <t xml:space="preserve">28310/255 </t>
  </si>
  <si>
    <t>LN-RPL</t>
  </si>
  <si>
    <t xml:space="preserve">30469/673 </t>
  </si>
  <si>
    <t>6 Oct 2000</t>
  </si>
  <si>
    <t>LN-RPO</t>
  </si>
  <si>
    <t xml:space="preserve">30467/634 </t>
  </si>
  <si>
    <t>LN-RPR</t>
  </si>
  <si>
    <t xml:space="preserve">30468/668 </t>
  </si>
  <si>
    <t>3 Oct 2000</t>
  </si>
  <si>
    <t>LN-RRF</t>
  </si>
  <si>
    <t xml:space="preserve">35707/2610 </t>
  </si>
  <si>
    <t>16 May 2008</t>
  </si>
  <si>
    <t>LN-RRG</t>
  </si>
  <si>
    <t xml:space="preserve">35708/2653 </t>
  </si>
  <si>
    <t>27 Jun 2008</t>
  </si>
  <si>
    <t>LN-RRJ</t>
  </si>
  <si>
    <t xml:space="preserve">34547/2956 </t>
  </si>
  <si>
    <t>9 Jul 2009</t>
  </si>
  <si>
    <t>LN-RRL</t>
  </si>
  <si>
    <t xml:space="preserve">28328/1424 </t>
  </si>
  <si>
    <t>21 Dec 2004</t>
  </si>
  <si>
    <t>LN-RRP</t>
  </si>
  <si>
    <t xml:space="preserve">28311/382 </t>
  </si>
  <si>
    <t>30 Sep 2002</t>
  </si>
  <si>
    <t>LN-RRT</t>
  </si>
  <si>
    <t xml:space="preserve">28326/1036 </t>
  </si>
  <si>
    <t>21 Dec 2001</t>
  </si>
  <si>
    <t>LN-TUF</t>
  </si>
  <si>
    <t>B737-705</t>
  </si>
  <si>
    <t xml:space="preserve">28222/245 </t>
  </si>
  <si>
    <t>30 Sep 2009</t>
  </si>
  <si>
    <t>LN-TUK</t>
  </si>
  <si>
    <t xml:space="preserve">29096/794 </t>
  </si>
  <si>
    <t>OY-KFG</t>
  </si>
  <si>
    <t>CRJ900</t>
  </si>
  <si>
    <t>29 Jun 2009</t>
  </si>
  <si>
    <t>OY-RJE</t>
  </si>
  <si>
    <t>May 2008</t>
  </si>
  <si>
    <t>SE-RES</t>
  </si>
  <si>
    <t>B737-7BX</t>
  </si>
  <si>
    <t xml:space="preserve">30737/687 </t>
  </si>
  <si>
    <t>SATA INTERNATIONAL</t>
  </si>
  <si>
    <t>CS-TGV</t>
  </si>
  <si>
    <t>A310-304</t>
  </si>
  <si>
    <t>SATA Internacional</t>
  </si>
  <si>
    <t>CS-TKM</t>
  </si>
  <si>
    <t>SAUDI ARABIAN AIRLINES</t>
  </si>
  <si>
    <t>HZ-APB</t>
  </si>
  <si>
    <t xml:space="preserve">53492/2205 </t>
  </si>
  <si>
    <t xml:space="preserve">Saudia - Saudi Arabian Airlines </t>
  </si>
  <si>
    <t>SEAGLE AIR</t>
  </si>
  <si>
    <t>OM-HLA</t>
  </si>
  <si>
    <t xml:space="preserve">23773/1441 </t>
  </si>
  <si>
    <t xml:space="preserve">Seagle Air </t>
  </si>
  <si>
    <t>20 Dec 2007</t>
  </si>
  <si>
    <t>OM-HLB</t>
  </si>
  <si>
    <t xml:space="preserve">25011/2012 </t>
  </si>
  <si>
    <t>3 Jun 2008</t>
  </si>
  <si>
    <t>OM-HLC</t>
  </si>
  <si>
    <t>OM-HLD</t>
  </si>
  <si>
    <t>SMALL PLANET GROUP</t>
  </si>
  <si>
    <t>LY-AQV</t>
  </si>
  <si>
    <t xml:space="preserve">25069/2053 </t>
  </si>
  <si>
    <t xml:space="preserve">Small Planet Airlines </t>
  </si>
  <si>
    <t>LY-FLC</t>
  </si>
  <si>
    <t xml:space="preserve">29055/2923 </t>
  </si>
  <si>
    <t>Oct 2010</t>
  </si>
  <si>
    <t>LY-FLH</t>
  </si>
  <si>
    <t xml:space="preserve">25161/2226 </t>
  </si>
  <si>
    <t>23 Jul 2010</t>
  </si>
  <si>
    <t>LY-FLJ</t>
  </si>
  <si>
    <t>B737-3K2</t>
  </si>
  <si>
    <t xml:space="preserve">24327/1712 </t>
  </si>
  <si>
    <t>11 Jun 2011</t>
  </si>
  <si>
    <t>Norwegian c/s</t>
  </si>
  <si>
    <t>LY-ONJ</t>
  </si>
  <si>
    <t>29 May 2015</t>
  </si>
  <si>
    <t>LY-ONL</t>
  </si>
  <si>
    <t>24 Jun 2015</t>
  </si>
  <si>
    <t>Full c/s</t>
  </si>
  <si>
    <t>LY-SPA</t>
  </si>
  <si>
    <t>26 May 2013</t>
  </si>
  <si>
    <t>LY-SPB</t>
  </si>
  <si>
    <t>3 May 2013</t>
  </si>
  <si>
    <t>LY-SPC</t>
  </si>
  <si>
    <t>2 Jul 2013</t>
  </si>
  <si>
    <t>LY-SPD</t>
  </si>
  <si>
    <t>15 Jul 2014</t>
  </si>
  <si>
    <t>LY-SPE</t>
  </si>
  <si>
    <t>19 Jan 2014</t>
  </si>
  <si>
    <t>LY-SPF</t>
  </si>
  <si>
    <t>3 Aug 2015</t>
  </si>
  <si>
    <t>LY-SPG</t>
  </si>
  <si>
    <t>LY-SPI</t>
  </si>
  <si>
    <t>SP-HAA</t>
  </si>
  <si>
    <t xml:space="preserve">Small Planet Airlines Poland </t>
  </si>
  <si>
    <t>SP-HAB</t>
  </si>
  <si>
    <t>SP-HAC</t>
  </si>
  <si>
    <t>SP-HAX</t>
  </si>
  <si>
    <t>SP-HAZ</t>
  </si>
  <si>
    <t>SMARTLYNX GROUP</t>
  </si>
  <si>
    <t>ES-SAL</t>
  </si>
  <si>
    <t xml:space="preserve">SmartLynx Estonia </t>
  </si>
  <si>
    <t>18 Jan 2013</t>
  </si>
  <si>
    <t>ES-SAM</t>
  </si>
  <si>
    <t>YL-BBC</t>
  </si>
  <si>
    <t xml:space="preserve">SmartLynx </t>
  </si>
  <si>
    <t>All whte</t>
  </si>
  <si>
    <t>YL-LCD</t>
  </si>
  <si>
    <t>13 Oct 2011</t>
  </si>
  <si>
    <t>YL-LCO</t>
  </si>
  <si>
    <t>YL-LCP</t>
  </si>
  <si>
    <t>Monarch titles</t>
  </si>
  <si>
    <t>SMARTWINGS</t>
  </si>
  <si>
    <t>OK-HCB</t>
  </si>
  <si>
    <t xml:space="preserve">Smartwings </t>
  </si>
  <si>
    <t>1 May 2013</t>
  </si>
  <si>
    <t>OK-SWA</t>
  </si>
  <si>
    <t xml:space="preserve">43555/6749 </t>
  </si>
  <si>
    <t>30 Jan 2018</t>
  </si>
  <si>
    <t>OK-SWE</t>
  </si>
  <si>
    <t xml:space="preserve">64937/6976 </t>
  </si>
  <si>
    <t>20 Jun 2018</t>
  </si>
  <si>
    <t>OK-SWU</t>
  </si>
  <si>
    <t xml:space="preserve">26703/2498 </t>
  </si>
  <si>
    <t>OK-SWV</t>
  </si>
  <si>
    <t xml:space="preserve">26696/2440 </t>
  </si>
  <si>
    <t>OK-TSA</t>
  </si>
  <si>
    <t xml:space="preserve">29250/792 </t>
  </si>
  <si>
    <t>OK-TSG</t>
  </si>
  <si>
    <t xml:space="preserve">30666/1460 </t>
  </si>
  <si>
    <t>9 May 2014</t>
  </si>
  <si>
    <t>OK-TSH</t>
  </si>
  <si>
    <t xml:space="preserve">28231/538 </t>
  </si>
  <si>
    <t>OK-TSR</t>
  </si>
  <si>
    <t xml:space="preserve">40875/3325 </t>
  </si>
  <si>
    <t>12 Jun 2017</t>
  </si>
  <si>
    <t>OK-TSS</t>
  </si>
  <si>
    <t xml:space="preserve">35272/2537 </t>
  </si>
  <si>
    <t>16 May 2018</t>
  </si>
  <si>
    <t>OK-TSU</t>
  </si>
  <si>
    <t>B737-8FZ</t>
  </si>
  <si>
    <t xml:space="preserve">31717/3237 </t>
  </si>
  <si>
    <t>OK-TVH</t>
  </si>
  <si>
    <t xml:space="preserve">35275/2604 </t>
  </si>
  <si>
    <t xml:space="preserve">Travel Service </t>
  </si>
  <si>
    <t>13 May 2008</t>
  </si>
  <si>
    <t>OK-TVJ</t>
  </si>
  <si>
    <t xml:space="preserve">29351/1471 </t>
  </si>
  <si>
    <t>11 May 2015</t>
  </si>
  <si>
    <t>OK-TVW</t>
  </si>
  <si>
    <t xml:space="preserve">30295/1600 </t>
  </si>
  <si>
    <t>SP-TVZ</t>
  </si>
  <si>
    <t xml:space="preserve">29643/2303 </t>
  </si>
  <si>
    <t>SOLID AIR</t>
  </si>
  <si>
    <t>PH-EVY</t>
  </si>
  <si>
    <t xml:space="preserve">Solid-aiR </t>
  </si>
  <si>
    <t>12 Dec 2006</t>
  </si>
  <si>
    <t>SOUTH AIRLINES</t>
  </si>
  <si>
    <t>UR-CFA</t>
  </si>
  <si>
    <t>Yak-42D</t>
  </si>
  <si>
    <t>South Airlines</t>
  </si>
  <si>
    <t>01jan07</t>
  </si>
  <si>
    <t>SPANAIR</t>
  </si>
  <si>
    <t>EC-GAT</t>
  </si>
  <si>
    <t xml:space="preserve">49709/1542 </t>
  </si>
  <si>
    <t xml:space="preserve">Spanair </t>
  </si>
  <si>
    <t>Jul 1995</t>
  </si>
  <si>
    <t>EC-GCV</t>
  </si>
  <si>
    <t xml:space="preserve">53165/2042 </t>
  </si>
  <si>
    <t>Oct 1995</t>
  </si>
  <si>
    <t>EC-GGV</t>
  </si>
  <si>
    <t xml:space="preserve">49791/1644 </t>
  </si>
  <si>
    <t>Jul 1996</t>
  </si>
  <si>
    <t>EC-GOM</t>
  </si>
  <si>
    <t xml:space="preserve">49579/1465 </t>
  </si>
  <si>
    <t>EC-HPM</t>
  </si>
  <si>
    <t>EC-IAZ</t>
  </si>
  <si>
    <t>14 Dec 2001</t>
  </si>
  <si>
    <t>EC-ICL</t>
  </si>
  <si>
    <t>EC-IZK</t>
  </si>
  <si>
    <t>17 Jun 2004</t>
  </si>
  <si>
    <t>STERLING EUROPEAN AIRLINES</t>
  </si>
  <si>
    <t>OY-MRD</t>
  </si>
  <si>
    <t xml:space="preserve">Sterling European Airlines </t>
  </si>
  <si>
    <t>Oct 2005</t>
  </si>
  <si>
    <t>SUNADRIA</t>
  </si>
  <si>
    <t>9A-BTD</t>
  </si>
  <si>
    <t xml:space="preserve">Trade Air - SunAdria </t>
  </si>
  <si>
    <t>SunAdria c/s</t>
  </si>
  <si>
    <t>SUN D'OR INTERNATIONAL AIRLINES</t>
  </si>
  <si>
    <t>4X-EBM</t>
  </si>
  <si>
    <t>B757-258</t>
  </si>
  <si>
    <t xml:space="preserve">23918/156 </t>
  </si>
  <si>
    <t xml:space="preserve">Sun d'Or International Airlines </t>
  </si>
  <si>
    <t>4X-EBO</t>
  </si>
  <si>
    <t xml:space="preserve">24120/174 </t>
  </si>
  <si>
    <t>4X-EBT</t>
  </si>
  <si>
    <t xml:space="preserve">25036/356 </t>
  </si>
  <si>
    <t>4X-EBY</t>
  </si>
  <si>
    <t>B757-27B</t>
  </si>
  <si>
    <t xml:space="preserve">24137/178 </t>
  </si>
  <si>
    <t>SUNEXPRESS</t>
  </si>
  <si>
    <t>TC-SEE</t>
  </si>
  <si>
    <t xml:space="preserve">32363/1139 </t>
  </si>
  <si>
    <t xml:space="preserve">SunExpress </t>
  </si>
  <si>
    <t>24 Jul 2014</t>
  </si>
  <si>
    <t>TC-SUH</t>
  </si>
  <si>
    <t>SUNWINGS AIRLINES</t>
  </si>
  <si>
    <t>C-FTLK</t>
  </si>
  <si>
    <t xml:space="preserve">35143/2763 </t>
  </si>
  <si>
    <t xml:space="preserve">Sunwing Airlines </t>
  </si>
  <si>
    <t>15 Dec 2011</t>
  </si>
  <si>
    <t>Hapag-Lloyd c/s</t>
  </si>
  <si>
    <t xml:space="preserve">41807/5420 </t>
  </si>
  <si>
    <t>22 May 2015</t>
  </si>
  <si>
    <t xml:space="preserve">41608/5346 </t>
  </si>
  <si>
    <t>SWIFTAIR</t>
  </si>
  <si>
    <t>EC-JJS</t>
  </si>
  <si>
    <t xml:space="preserve">49793/1656 </t>
  </si>
  <si>
    <t xml:space="preserve">Swiftair </t>
  </si>
  <si>
    <t>EC-JQV</t>
  </si>
  <si>
    <t xml:space="preserve">49526/1342 </t>
  </si>
  <si>
    <t>EC-KCX</t>
  </si>
  <si>
    <t xml:space="preserve">49619/1483 </t>
  </si>
  <si>
    <t>SWISS GROUP</t>
  </si>
  <si>
    <t>HB-IYS</t>
  </si>
  <si>
    <t xml:space="preserve">E3381 </t>
  </si>
  <si>
    <t xml:space="preserve">Swiss Global Air Lines </t>
  </si>
  <si>
    <t>SYPHAX AIRLINES</t>
  </si>
  <si>
    <t xml:space="preserve">Syphax Airlines </t>
  </si>
  <si>
    <t>1 Jun 2013</t>
  </si>
  <si>
    <t>TAILWIND AIRLINES</t>
  </si>
  <si>
    <t>TC-TLA</t>
  </si>
  <si>
    <t xml:space="preserve">25107/2526 </t>
  </si>
  <si>
    <t xml:space="preserve">Tailwind Airlines </t>
  </si>
  <si>
    <t>TC-TLC</t>
  </si>
  <si>
    <t xml:space="preserve">25112/2638 </t>
  </si>
  <si>
    <t>11 Jan 2009</t>
  </si>
  <si>
    <t>TC-TLD</t>
  </si>
  <si>
    <t xml:space="preserve">28199/2826 </t>
  </si>
  <si>
    <t>ALTRE COMPAGNIE M-S</t>
  </si>
  <si>
    <t>ALTRE COMPAGNIE T-Z</t>
  </si>
  <si>
    <t>CS-TPT</t>
  </si>
  <si>
    <t xml:space="preserve">TAP Express </t>
  </si>
  <si>
    <t>opb Portugália Airlines</t>
  </si>
  <si>
    <t>TAP PORTUGAL GROUP</t>
  </si>
  <si>
    <t>CS-TTD</t>
  </si>
  <si>
    <t xml:space="preserve">TAP Air Portugal - </t>
  </si>
  <si>
    <t>CS-TTE</t>
  </si>
  <si>
    <t>8 Jun 1998</t>
  </si>
  <si>
    <t>CS-TTR</t>
  </si>
  <si>
    <t>14 Sep 2017</t>
  </si>
  <si>
    <t>TAROM</t>
  </si>
  <si>
    <t>YR-BGE</t>
  </si>
  <si>
    <t>B737-38J</t>
  </si>
  <si>
    <t xml:space="preserve">27395/2671 </t>
  </si>
  <si>
    <t>TAYARAN JET</t>
  </si>
  <si>
    <t>LZ-TYR</t>
  </si>
  <si>
    <t xml:space="preserve">25414/2164 </t>
  </si>
  <si>
    <t xml:space="preserve">Tayaran Jet </t>
  </si>
  <si>
    <t>14 May 2018</t>
  </si>
  <si>
    <t>TEN AIRWAYS</t>
  </si>
  <si>
    <t>YR-OTH</t>
  </si>
  <si>
    <t xml:space="preserve">49620/1484 </t>
  </si>
  <si>
    <t xml:space="preserve">Ten Airways - Tender Aviation </t>
  </si>
  <si>
    <t>Dec 2013</t>
  </si>
  <si>
    <t>TEND AIR</t>
  </si>
  <si>
    <t>YR-MDK</t>
  </si>
  <si>
    <t xml:space="preserve">49139/1091 </t>
  </si>
  <si>
    <t>Dec 2011</t>
  </si>
  <si>
    <t>Jet Tran livery</t>
  </si>
  <si>
    <t>Tend Air livery</t>
  </si>
  <si>
    <t>THOMAS COOK UK</t>
  </si>
  <si>
    <t>G-FCLF</t>
  </si>
  <si>
    <t xml:space="preserve">28835/858 </t>
  </si>
  <si>
    <t xml:space="preserve">Thomas Cook Airlines </t>
  </si>
  <si>
    <t>G-FCLH</t>
  </si>
  <si>
    <t xml:space="preserve">26274/676 </t>
  </si>
  <si>
    <t>G-FCLJ</t>
  </si>
  <si>
    <t xml:space="preserve">26160/555 </t>
  </si>
  <si>
    <t>G-JMAB</t>
  </si>
  <si>
    <t>B757-3CQ</t>
  </si>
  <si>
    <t xml:space="preserve">32242/963 </t>
  </si>
  <si>
    <t>G-JMCF</t>
  </si>
  <si>
    <t xml:space="preserve">24369/226 </t>
  </si>
  <si>
    <t>G-TCKE</t>
  </si>
  <si>
    <t>THOMAS COOK BELGIUM</t>
  </si>
  <si>
    <t>OO-TCN</t>
  </si>
  <si>
    <t xml:space="preserve">Thomas Cook Airlines Belgium </t>
  </si>
  <si>
    <t>28 May 2006</t>
  </si>
  <si>
    <t>TITAN AIRWAYS</t>
  </si>
  <si>
    <t>G-POWC</t>
  </si>
  <si>
    <t xml:space="preserve">25402/2159 </t>
  </si>
  <si>
    <t xml:space="preserve">Titan Airways </t>
  </si>
  <si>
    <t>G-POWH</t>
  </si>
  <si>
    <t xml:space="preserve">29308/935 </t>
  </si>
  <si>
    <t>18 Jun 2012</t>
  </si>
  <si>
    <t>G-POWK</t>
  </si>
  <si>
    <t>15 Jan 2015</t>
  </si>
  <si>
    <t>G-ZAPK</t>
  </si>
  <si>
    <t>BAe146-200QC</t>
  </si>
  <si>
    <t xml:space="preserve">E2148 </t>
  </si>
  <si>
    <t>G-ZAPO</t>
  </si>
  <si>
    <t xml:space="preserve">E2176 </t>
  </si>
  <si>
    <t>11 Aug 2000</t>
  </si>
  <si>
    <t>G-ZAPW</t>
  </si>
  <si>
    <t>B737-3L9QC</t>
  </si>
  <si>
    <t xml:space="preserve">24219/1600 </t>
  </si>
  <si>
    <t>G-ZAPX</t>
  </si>
  <si>
    <t xml:space="preserve">29309/936 </t>
  </si>
  <si>
    <t>18 May 2006</t>
  </si>
  <si>
    <t>G-ZAPZ</t>
  </si>
  <si>
    <t xml:space="preserve">25401/2067 </t>
  </si>
  <si>
    <t>31 Dec 2006</t>
  </si>
  <si>
    <t>TNT AIRWAYS</t>
  </si>
  <si>
    <t>OO-TAZ</t>
  </si>
  <si>
    <t xml:space="preserve">E2188 </t>
  </si>
  <si>
    <t xml:space="preserve">TNT Airways </t>
  </si>
  <si>
    <t>TOP FLY</t>
  </si>
  <si>
    <t>EC-KGS</t>
  </si>
  <si>
    <t>ATR42-300</t>
  </si>
  <si>
    <t xml:space="preserve">Top Fly </t>
  </si>
  <si>
    <t>15 Jun 2007</t>
  </si>
  <si>
    <t xml:space="preserve">Torair </t>
  </si>
  <si>
    <t>May 2011</t>
  </si>
  <si>
    <t>lsf Small Planet Airlines</t>
  </si>
  <si>
    <t>TORAIR</t>
  </si>
  <si>
    <t>TRADE AIR</t>
  </si>
  <si>
    <t>9A-BTE</t>
  </si>
  <si>
    <t>9A-BTG</t>
  </si>
  <si>
    <t xml:space="preserve">Trade Air </t>
  </si>
  <si>
    <t>Dec 2014</t>
  </si>
  <si>
    <t>Jan 2015</t>
  </si>
  <si>
    <t>TRAVEL SERVICE</t>
  </si>
  <si>
    <t>HA-LKC</t>
  </si>
  <si>
    <t xml:space="preserve">27991/248 </t>
  </si>
  <si>
    <t>OK-TSD</t>
  </si>
  <si>
    <t xml:space="preserve">41795/4895 </t>
  </si>
  <si>
    <t>OK-TSE</t>
  </si>
  <si>
    <t>B737-81D</t>
  </si>
  <si>
    <t xml:space="preserve">39437/4775 </t>
  </si>
  <si>
    <t>OK-TSI</t>
  </si>
  <si>
    <t>B737-9GJER</t>
  </si>
  <si>
    <t xml:space="preserve">37363/3843 </t>
  </si>
  <si>
    <t>14 May 2015</t>
  </si>
  <si>
    <t>OK-TVA</t>
  </si>
  <si>
    <t xml:space="preserve">32243/869 </t>
  </si>
  <si>
    <t>14 Jun 2001</t>
  </si>
  <si>
    <t>OK-TVB</t>
  </si>
  <si>
    <t xml:space="preserve">32362/1125 </t>
  </si>
  <si>
    <t>3 May 2002</t>
  </si>
  <si>
    <t>Prague love you c/s</t>
  </si>
  <si>
    <t>OK-TVC</t>
  </si>
  <si>
    <t xml:space="preserve">30278/963 </t>
  </si>
  <si>
    <t>Dec 2001</t>
  </si>
  <si>
    <t>O2 adv c/s</t>
  </si>
  <si>
    <t>OK-TVD</t>
  </si>
  <si>
    <t xml:space="preserve">28595/285 </t>
  </si>
  <si>
    <t>OK-TVF</t>
  </si>
  <si>
    <t xml:space="preserve">29669/1692 </t>
  </si>
  <si>
    <t>OK-TVK</t>
  </si>
  <si>
    <t xml:space="preserve">32740/1444 </t>
  </si>
  <si>
    <t>23 May 2009</t>
  </si>
  <si>
    <t>OK-TVL</t>
  </si>
  <si>
    <t>B737-8FN</t>
  </si>
  <si>
    <t xml:space="preserve">37076/3147 </t>
  </si>
  <si>
    <t>26 Jan 2010</t>
  </si>
  <si>
    <t>Moravian-Silesians c/s</t>
  </si>
  <si>
    <t>OK-TVP</t>
  </si>
  <si>
    <t xml:space="preserve">32907/1117 </t>
  </si>
  <si>
    <t>OK-TVT</t>
  </si>
  <si>
    <t xml:space="preserve">39394/3899 </t>
  </si>
  <si>
    <t>18 May 2012</t>
  </si>
  <si>
    <t xml:space="preserve">Travel Service Poland </t>
  </si>
  <si>
    <t>OK-TVX</t>
  </si>
  <si>
    <t xml:space="preserve">33833/1680 </t>
  </si>
  <si>
    <t>Prague loves you c/s</t>
  </si>
  <si>
    <t>YL-LCM</t>
  </si>
  <si>
    <t>TRAVEL SERVICE SLOVAKIA</t>
  </si>
  <si>
    <t>OM-TVA</t>
  </si>
  <si>
    <t xml:space="preserve">Travel Service Slovakia </t>
  </si>
  <si>
    <t>OK-HCA</t>
  </si>
  <si>
    <t>OM-HCA</t>
  </si>
  <si>
    <t>TRAVEL SERVICE HUNGARY</t>
  </si>
  <si>
    <t>HA-LKB</t>
  </si>
  <si>
    <t xml:space="preserve">30294/1469 </t>
  </si>
  <si>
    <t xml:space="preserve">Travel Service Hungary </t>
  </si>
  <si>
    <t>HA-LKG</t>
  </si>
  <si>
    <t>13 Dec 2013</t>
  </si>
  <si>
    <t>TUNISAIR</t>
  </si>
  <si>
    <t>TS-IMC</t>
  </si>
  <si>
    <t xml:space="preserve">Tunisair </t>
  </si>
  <si>
    <t>Dec 1990</t>
  </si>
  <si>
    <t>TS-IMF</t>
  </si>
  <si>
    <t>2 Dec 1992</t>
  </si>
  <si>
    <t>TS-IMG</t>
  </si>
  <si>
    <t>TS-IMK</t>
  </si>
  <si>
    <t>16 Sep 1998</t>
  </si>
  <si>
    <t>TS-IML</t>
  </si>
  <si>
    <t>TS-IMN</t>
  </si>
  <si>
    <t>TS-IMP</t>
  </si>
  <si>
    <t>TS-IOI</t>
  </si>
  <si>
    <t>B737-5H3</t>
  </si>
  <si>
    <t xml:space="preserve">27257/2583 </t>
  </si>
  <si>
    <t>TS-IOK</t>
  </si>
  <si>
    <t>B737-6H3</t>
  </si>
  <si>
    <t xml:space="preserve">29496/268 </t>
  </si>
  <si>
    <t>25 May 1999</t>
  </si>
  <si>
    <t>TS-IOL</t>
  </si>
  <si>
    <t xml:space="preserve">29497/282 </t>
  </si>
  <si>
    <t>28 May 1999</t>
  </si>
  <si>
    <t>TS-ION</t>
  </si>
  <si>
    <t xml:space="preserve">29499/510 </t>
  </si>
  <si>
    <t>TS-IOP</t>
  </si>
  <si>
    <t xml:space="preserve">29500/543 </t>
  </si>
  <si>
    <t>8 May 2000</t>
  </si>
  <si>
    <t>Dec 2018</t>
  </si>
  <si>
    <t>70th anniversary c/s</t>
  </si>
  <si>
    <t>TS-IOQ</t>
  </si>
  <si>
    <t xml:space="preserve">29501/563 </t>
  </si>
  <si>
    <t>25 May 2000</t>
  </si>
  <si>
    <t>TS-IOR</t>
  </si>
  <si>
    <t xml:space="preserve">29502/816 </t>
  </si>
  <si>
    <t>TURKISH AIRLINES</t>
  </si>
  <si>
    <t>TC-JFN</t>
  </si>
  <si>
    <t>B737-8F2</t>
  </si>
  <si>
    <t xml:space="preserve">29776/308 </t>
  </si>
  <si>
    <t>Turkish Airlines</t>
  </si>
  <si>
    <t>29 Jun 1999</t>
  </si>
  <si>
    <t>TC-JFR</t>
  </si>
  <si>
    <t xml:space="preserve">29779/370 </t>
  </si>
  <si>
    <t>15 Sep 1999</t>
  </si>
  <si>
    <t>TC-JGD</t>
  </si>
  <si>
    <t xml:space="preserve">29788/791 </t>
  </si>
  <si>
    <t>TC-JGF</t>
  </si>
  <si>
    <t xml:space="preserve">29790/1088 </t>
  </si>
  <si>
    <t>TC-JGL</t>
  </si>
  <si>
    <t xml:space="preserve">34410/1927 </t>
  </si>
  <si>
    <t>TC-JGM</t>
  </si>
  <si>
    <t xml:space="preserve">34411/1944 </t>
  </si>
  <si>
    <t>TC-JGU</t>
  </si>
  <si>
    <t xml:space="preserve">34418/2012 </t>
  </si>
  <si>
    <t>17 Aug 2006</t>
  </si>
  <si>
    <t>TC-JGZ</t>
  </si>
  <si>
    <t xml:space="preserve">35739/2654 </t>
  </si>
  <si>
    <t>1 Jul 2008</t>
  </si>
  <si>
    <t>TC-JHF</t>
  </si>
  <si>
    <t xml:space="preserve">35745/2748 </t>
  </si>
  <si>
    <t>TC-JKJ</t>
  </si>
  <si>
    <t>B737-752</t>
  </si>
  <si>
    <t xml:space="preserve">34297/1808 </t>
  </si>
  <si>
    <t>30 Oct 2009</t>
  </si>
  <si>
    <t>UM AIR</t>
  </si>
  <si>
    <t>UR-CCT</t>
  </si>
  <si>
    <t>DC-9-51</t>
  </si>
  <si>
    <t xml:space="preserve">47696/808 </t>
  </si>
  <si>
    <t>UM Air</t>
  </si>
  <si>
    <t>UP</t>
  </si>
  <si>
    <t xml:space="preserve">UP </t>
  </si>
  <si>
    <t>USAL</t>
  </si>
  <si>
    <t>VP-BWR</t>
  </si>
  <si>
    <t>B737-79T (BBJ1)</t>
  </si>
  <si>
    <t xml:space="preserve">29317/265 </t>
  </si>
  <si>
    <t xml:space="preserve">Bel Air Ltd </t>
  </si>
  <si>
    <t>6 May 1999</t>
  </si>
  <si>
    <t>UZBEKISTAN AIRWAYS</t>
  </si>
  <si>
    <t>VP-BUH</t>
  </si>
  <si>
    <t xml:space="preserve">30339/896 </t>
  </si>
  <si>
    <t xml:space="preserve">Uzbekistan Airways </t>
  </si>
  <si>
    <t>VP-BUI</t>
  </si>
  <si>
    <t xml:space="preserve">28487/878 </t>
  </si>
  <si>
    <t>11 Oct 2004</t>
  </si>
  <si>
    <t>VP-BUJ</t>
  </si>
  <si>
    <t xml:space="preserve">28488/884 </t>
  </si>
  <si>
    <t>VIKING AIRLINES</t>
  </si>
  <si>
    <t>SE-RDE</t>
  </si>
  <si>
    <t xml:space="preserve">49857/1687 </t>
  </si>
  <si>
    <t xml:space="preserve">Viking Airlines </t>
  </si>
  <si>
    <t>9 May 2003</t>
  </si>
  <si>
    <t>SE-RDF</t>
  </si>
  <si>
    <t xml:space="preserve">49769/1559 </t>
  </si>
  <si>
    <t>SE-RDG</t>
  </si>
  <si>
    <t xml:space="preserve">49856/1675 </t>
  </si>
  <si>
    <t>SE-RHT</t>
  </si>
  <si>
    <t xml:space="preserve">24962/2139 </t>
  </si>
  <si>
    <t>SE-RHU</t>
  </si>
  <si>
    <t xml:space="preserve">28560/2888 </t>
  </si>
  <si>
    <t>1 Jun 2009</t>
  </si>
  <si>
    <t>SE-RHV</t>
  </si>
  <si>
    <t xml:space="preserve">28567/2971 </t>
  </si>
  <si>
    <t>VIKING HELLAS</t>
  </si>
  <si>
    <t>SX-SMS</t>
  </si>
  <si>
    <t xml:space="preserve">49631/1596 </t>
  </si>
  <si>
    <t xml:space="preserve">Viking Hellas </t>
  </si>
  <si>
    <t>SX-SMT</t>
  </si>
  <si>
    <t>VLM</t>
  </si>
  <si>
    <t>OO-VLF</t>
  </si>
  <si>
    <t>VLM Airlines</t>
  </si>
  <si>
    <t>OO-VLI</t>
  </si>
  <si>
    <t>OO-VLL</t>
  </si>
  <si>
    <t>OO-VLS</t>
  </si>
  <si>
    <t>May 2001</t>
  </si>
  <si>
    <t>OO-VLV</t>
  </si>
  <si>
    <t>VOLAR AIRLINES</t>
  </si>
  <si>
    <t>EC-ICN</t>
  </si>
  <si>
    <t xml:space="preserve">Volar Airlines </t>
  </si>
  <si>
    <t>13 Jan 2004</t>
  </si>
  <si>
    <t>VOLARE AIRLINES</t>
  </si>
  <si>
    <t>F-OHFR</t>
  </si>
  <si>
    <t xml:space="preserve">Volare Airlines </t>
  </si>
  <si>
    <t>4 May 1999</t>
  </si>
  <si>
    <t>VolareWeb-c/s since apr03</t>
  </si>
  <si>
    <t>4 Dec 2006</t>
  </si>
  <si>
    <t>VolareWeb-titles</t>
  </si>
  <si>
    <t>21 Jun 2007</t>
  </si>
  <si>
    <t>VVB AVIATION MALTA</t>
  </si>
  <si>
    <t xml:space="preserve">26281/2380 </t>
  </si>
  <si>
    <t xml:space="preserve">VVB Aviation Malta </t>
  </si>
  <si>
    <t>14 Jun 2016</t>
  </si>
  <si>
    <t>Blue Panorama titles</t>
  </si>
  <si>
    <t>9H-VVB</t>
  </si>
  <si>
    <t>10 Jul 2015</t>
  </si>
  <si>
    <t>WAMOS AIR</t>
  </si>
  <si>
    <t>EC-KQC</t>
  </si>
  <si>
    <t>B747-412</t>
  </si>
  <si>
    <t xml:space="preserve">26549/1030 </t>
  </si>
  <si>
    <t xml:space="preserve">Wamos Air </t>
  </si>
  <si>
    <t>3 Jan 2016</t>
  </si>
  <si>
    <t>EC-KXN</t>
  </si>
  <si>
    <t>B747-4H6</t>
  </si>
  <si>
    <t xml:space="preserve">25703/1025 </t>
  </si>
  <si>
    <t>4 Jan 2016</t>
  </si>
  <si>
    <t>EC-LNH</t>
  </si>
  <si>
    <t>1 Jun 2017</t>
  </si>
  <si>
    <t>WDL AVIATION</t>
  </si>
  <si>
    <t>D-AMGL</t>
  </si>
  <si>
    <t xml:space="preserve">E2055 </t>
  </si>
  <si>
    <t xml:space="preserve">WDL Aviation </t>
  </si>
  <si>
    <t>D-AWDL</t>
  </si>
  <si>
    <t>BAe146-100</t>
  </si>
  <si>
    <t xml:space="preserve">E1011 </t>
  </si>
  <si>
    <t>30 Jun 1998</t>
  </si>
  <si>
    <t>D-AWUE</t>
  </si>
  <si>
    <t xml:space="preserve">E2050 </t>
  </si>
  <si>
    <t>May 1999</t>
  </si>
  <si>
    <t>WELCOME AIR</t>
  </si>
  <si>
    <t>OE-HRJ</t>
  </si>
  <si>
    <t>Do328-310</t>
  </si>
  <si>
    <t xml:space="preserve">Welcome Air </t>
  </si>
  <si>
    <t>20 Aug 2008</t>
  </si>
  <si>
    <t>OE-LIR</t>
  </si>
  <si>
    <t>15 May 2000</t>
  </si>
  <si>
    <t>OE-LJR</t>
  </si>
  <si>
    <t>WHITE</t>
  </si>
  <si>
    <t>OE-IDP</t>
  </si>
  <si>
    <t xml:space="preserve">White </t>
  </si>
  <si>
    <t>WINDJET</t>
  </si>
  <si>
    <t>EI-CUM</t>
  </si>
  <si>
    <t xml:space="preserve">Wind Jet </t>
  </si>
  <si>
    <t>EI-DFO</t>
  </si>
  <si>
    <t>EI-DNP</t>
  </si>
  <si>
    <t>EI-DOE</t>
  </si>
  <si>
    <t>9 May 2006</t>
  </si>
  <si>
    <t>EI-DOP</t>
  </si>
  <si>
    <t>24 Jun 2006</t>
  </si>
  <si>
    <t>EI-DVU</t>
  </si>
  <si>
    <t>EI-ECY</t>
  </si>
  <si>
    <t>3 Dec 2008</t>
  </si>
  <si>
    <t>EI-EDM</t>
  </si>
  <si>
    <t>14 Jan 2009</t>
  </si>
  <si>
    <t>EI-ELG</t>
  </si>
  <si>
    <t>22 Dec 2009</t>
  </si>
  <si>
    <t>EI-ESG</t>
  </si>
  <si>
    <t>28 Jul 2011</t>
  </si>
  <si>
    <t>F-GJVC</t>
  </si>
  <si>
    <t>I-LINF</t>
  </si>
  <si>
    <t>I-LINH</t>
  </si>
  <si>
    <t>12 Dec 2003</t>
  </si>
  <si>
    <t>I-LING</t>
  </si>
  <si>
    <t>1 Jun 2003</t>
  </si>
  <si>
    <t>XL AIRWAYS</t>
  </si>
  <si>
    <t>G-OXLC</t>
  </si>
  <si>
    <t xml:space="preserve">33029/1945 </t>
  </si>
  <si>
    <t xml:space="preserve">XL Airways UK </t>
  </si>
  <si>
    <t>19 Dec 2006</t>
  </si>
  <si>
    <t>G-XLAO</t>
  </si>
  <si>
    <t xml:space="preserve">32690/2250 </t>
  </si>
  <si>
    <t>G-XLAC</t>
  </si>
  <si>
    <t>XL AIRWAYS FRANCE</t>
  </si>
  <si>
    <t>F-GRSI</t>
  </si>
  <si>
    <t xml:space="preserve">XL Airways France </t>
  </si>
  <si>
    <t>F-HJUL</t>
  </si>
  <si>
    <t xml:space="preserve">38819/3519 </t>
  </si>
  <si>
    <t>YANAIR</t>
  </si>
  <si>
    <t>UR-CNP</t>
  </si>
  <si>
    <t xml:space="preserve">23980/1667 </t>
  </si>
  <si>
    <t xml:space="preserve">YanAir </t>
  </si>
  <si>
    <t>UR-COI</t>
  </si>
  <si>
    <t>B737-4B7</t>
  </si>
  <si>
    <t xml:space="preserve">24550/1793 </t>
  </si>
  <si>
    <t>30 Dec 2017</t>
  </si>
  <si>
    <t>UR-COJ</t>
  </si>
  <si>
    <t>24 Jun 2016</t>
  </si>
  <si>
    <t xml:space="preserve">PRIVATI - BIZ </t>
  </si>
  <si>
    <t>PRIVATI - BIZ</t>
  </si>
  <si>
    <t>4K - AZERBAIJAN</t>
  </si>
  <si>
    <t>4K-AZ88</t>
  </si>
  <si>
    <t>G200</t>
  </si>
  <si>
    <t xml:space="preserve">Silk Way </t>
  </si>
  <si>
    <t>4K-MEK8</t>
  </si>
  <si>
    <t>G550</t>
  </si>
  <si>
    <t xml:space="preserve">SW Business Aviation </t>
  </si>
  <si>
    <t>4L - GEORGIA</t>
  </si>
  <si>
    <t>4L-GAA</t>
  </si>
  <si>
    <t xml:space="preserve">Government of Georgia </t>
  </si>
  <si>
    <t>Oct 2015</t>
  </si>
  <si>
    <t>opb Georgian Airways</t>
  </si>
  <si>
    <t>4L-GAF</t>
  </si>
  <si>
    <t>G450</t>
  </si>
  <si>
    <t xml:space="preserve">Georgian Airways </t>
  </si>
  <si>
    <t>4X - ISRAELE</t>
  </si>
  <si>
    <t>4X-CZA</t>
  </si>
  <si>
    <t>Ce650</t>
  </si>
  <si>
    <t xml:space="preserve">650-0187 </t>
  </si>
  <si>
    <t xml:space="preserve">Gesher Aviri Co. </t>
  </si>
  <si>
    <t>4X-CZI</t>
  </si>
  <si>
    <t>CL-600S</t>
  </si>
  <si>
    <t xml:space="preserve">Aviation Bridge Ltd. </t>
  </si>
  <si>
    <t>4X-CPX</t>
  </si>
  <si>
    <t>G-IVSP</t>
  </si>
  <si>
    <t>5B - CIPRO</t>
  </si>
  <si>
    <t xml:space="preserve">Euro Aviation </t>
  </si>
  <si>
    <t>5Y-WHB</t>
  </si>
  <si>
    <t>Ce560XL</t>
  </si>
  <si>
    <t xml:space="preserve">560-5085 </t>
  </si>
  <si>
    <t xml:space="preserve">Phoenix Aviation Ltd </t>
  </si>
  <si>
    <t>9A - CROAZIA</t>
  </si>
  <si>
    <t>9A-BIH</t>
  </si>
  <si>
    <t>PA-31T1</t>
  </si>
  <si>
    <t xml:space="preserve">31T-1104016 </t>
  </si>
  <si>
    <t xml:space="preserve">Delic Air </t>
  </si>
  <si>
    <t>9A-CLN</t>
  </si>
  <si>
    <t>Ce525A (CJ2+)</t>
  </si>
  <si>
    <t xml:space="preserve">525A-0434 </t>
  </si>
  <si>
    <t xml:space="preserve">Columba Air </t>
  </si>
  <si>
    <t>9A-DWA</t>
  </si>
  <si>
    <t xml:space="preserve">525A-0412 </t>
  </si>
  <si>
    <t xml:space="preserve">Winair </t>
  </si>
  <si>
    <t>Aug 2008</t>
  </si>
  <si>
    <t>9A-JIM</t>
  </si>
  <si>
    <t>Ce525</t>
  </si>
  <si>
    <t xml:space="preserve">525-0277 </t>
  </si>
  <si>
    <t xml:space="preserve">Air Pannonia </t>
  </si>
  <si>
    <t>Jul 2016</t>
  </si>
  <si>
    <t>9A-JSB</t>
  </si>
  <si>
    <t xml:space="preserve">525-0143 </t>
  </si>
  <si>
    <t xml:space="preserve">Jung Sky d.o.o. </t>
  </si>
  <si>
    <t>9A-JSC</t>
  </si>
  <si>
    <t>Ce525A</t>
  </si>
  <si>
    <t xml:space="preserve">525A-0049 </t>
  </si>
  <si>
    <t xml:space="preserve">Jung Sky </t>
  </si>
  <si>
    <t>NAZIONI</t>
  </si>
  <si>
    <t>9H - MALTA</t>
  </si>
  <si>
    <t>5Y - KENIA</t>
  </si>
  <si>
    <t>9H-AEW</t>
  </si>
  <si>
    <t>DHC-8-102</t>
  </si>
  <si>
    <t>Medavia</t>
  </si>
  <si>
    <t>9H-ALL</t>
  </si>
  <si>
    <t xml:space="preserve">525A-0005 </t>
  </si>
  <si>
    <t xml:space="preserve">Luxwing </t>
  </si>
  <si>
    <t>Jan 2012</t>
  </si>
  <si>
    <t>9H-AOA</t>
  </si>
  <si>
    <t>Ce680A</t>
  </si>
  <si>
    <t xml:space="preserve">680A-0070 </t>
  </si>
  <si>
    <t xml:space="preserve">Albinati Aviation </t>
  </si>
  <si>
    <t>Jul 2018</t>
  </si>
  <si>
    <t>9H-AVE</t>
  </si>
  <si>
    <t>Falcon 50EX</t>
  </si>
  <si>
    <t xml:space="preserve">Leader Srl. </t>
  </si>
  <si>
    <t>9H-BGL</t>
  </si>
  <si>
    <t>Global Express XRS</t>
  </si>
  <si>
    <t xml:space="preserve">Comlux Aviation </t>
  </si>
  <si>
    <t>9H-CFL</t>
  </si>
  <si>
    <t>Learjet 40</t>
  </si>
  <si>
    <t xml:space="preserve">45-2024 </t>
  </si>
  <si>
    <t xml:space="preserve">Leader S.r.L </t>
  </si>
  <si>
    <t>Jan 2016</t>
  </si>
  <si>
    <t>9H-CLG</t>
  </si>
  <si>
    <t xml:space="preserve">Air X Charter </t>
  </si>
  <si>
    <t>9H-FAM</t>
  </si>
  <si>
    <t>EMB500</t>
  </si>
  <si>
    <t xml:space="preserve">Luxwing Ltd. </t>
  </si>
  <si>
    <t>9H-FFF</t>
  </si>
  <si>
    <t>Ce650-VII</t>
  </si>
  <si>
    <t xml:space="preserve">650-7080 </t>
  </si>
  <si>
    <t>May 2019</t>
  </si>
  <si>
    <t>9H-FOM</t>
  </si>
  <si>
    <t>May 2013</t>
  </si>
  <si>
    <t>9H-GFI</t>
  </si>
  <si>
    <t>Global 6000</t>
  </si>
  <si>
    <t xml:space="preserve">Comlux Aviation Malta </t>
  </si>
  <si>
    <t>Dec 2015</t>
  </si>
  <si>
    <t>9H-JAD</t>
  </si>
  <si>
    <t>8 Jul 2018</t>
  </si>
  <si>
    <t>9H-JET</t>
  </si>
  <si>
    <t>G150</t>
  </si>
  <si>
    <t xml:space="preserve">Europ-Star Ltd. </t>
  </si>
  <si>
    <t>9H-JOY</t>
  </si>
  <si>
    <t>9H-MAJ</t>
  </si>
  <si>
    <t>CL-604</t>
  </si>
  <si>
    <t xml:space="preserve">Elit'Avia Malta </t>
  </si>
  <si>
    <t>Aug 2016</t>
  </si>
  <si>
    <t>9H-OKG</t>
  </si>
  <si>
    <t>ERJ135BJ</t>
  </si>
  <si>
    <t xml:space="preserve">Jet Aviation </t>
  </si>
  <si>
    <t>Jan 2018</t>
  </si>
  <si>
    <t>9H-VCB</t>
  </si>
  <si>
    <t>CL-350</t>
  </si>
  <si>
    <t xml:space="preserve">VistaJet Malta </t>
  </si>
  <si>
    <t>Oct 2014</t>
  </si>
  <si>
    <t>9H-VCD</t>
  </si>
  <si>
    <t>9H-VCK</t>
  </si>
  <si>
    <t>9H-VFC</t>
  </si>
  <si>
    <t>CL-605</t>
  </si>
  <si>
    <t>9H-VGA</t>
  </si>
  <si>
    <t xml:space="preserve">Hyperion Aviation </t>
  </si>
  <si>
    <t>9H-VMK</t>
  </si>
  <si>
    <t>Ce560XLS</t>
  </si>
  <si>
    <t xml:space="preserve">560-5674 </t>
  </si>
  <si>
    <t>9H-VTC</t>
  </si>
  <si>
    <t>Global 5000</t>
  </si>
  <si>
    <t>9H-ZRH</t>
  </si>
  <si>
    <t xml:space="preserve">525A-0340 </t>
  </si>
  <si>
    <t xml:space="preserve">Helispirit S.A. </t>
  </si>
  <si>
    <t>Dec 2016</t>
  </si>
  <si>
    <t>A6 - EMIRATI ARABI UNITI</t>
  </si>
  <si>
    <t>A6-AAG</t>
  </si>
  <si>
    <t xml:space="preserve">Arab Wings </t>
  </si>
  <si>
    <t>A6-ANK</t>
  </si>
  <si>
    <t xml:space="preserve">Gulf Wings </t>
  </si>
  <si>
    <t>A6-AZH</t>
  </si>
  <si>
    <t xml:space="preserve">Elite Jets </t>
  </si>
  <si>
    <t>A6-NMA</t>
  </si>
  <si>
    <t xml:space="preserve">Royal Jet </t>
  </si>
  <si>
    <t>A7 - QATAR</t>
  </si>
  <si>
    <t>A7-CEA</t>
  </si>
  <si>
    <t xml:space="preserve">Qatar Executive </t>
  </si>
  <si>
    <t>A7-RZC</t>
  </si>
  <si>
    <t xml:space="preserve">Rizon Jet </t>
  </si>
  <si>
    <t>B - CINA</t>
  </si>
  <si>
    <t>B-96999</t>
  </si>
  <si>
    <t>Jun 2016</t>
  </si>
  <si>
    <t>Private</t>
  </si>
  <si>
    <t>C- CANADA</t>
  </si>
  <si>
    <t>C-FAWZ</t>
  </si>
  <si>
    <t>Falcon 7X</t>
  </si>
  <si>
    <t xml:space="preserve">Flightexec </t>
  </si>
  <si>
    <t>C-FFCD</t>
  </si>
  <si>
    <t xml:space="preserve">Execaire </t>
  </si>
  <si>
    <t>C-FLMK</t>
  </si>
  <si>
    <t xml:space="preserve">Skyservice Business Aviation </t>
  </si>
  <si>
    <t>Jun 2013</t>
  </si>
  <si>
    <t>C-GCDS</t>
  </si>
  <si>
    <t>Global Express</t>
  </si>
  <si>
    <t>Opf Cirque du Soleil.</t>
  </si>
  <si>
    <t>C-GMBY</t>
  </si>
  <si>
    <t xml:space="preserve">Aviation Jolina SEC </t>
  </si>
  <si>
    <t>Sep 2010</t>
  </si>
  <si>
    <t>C-GNDN</t>
  </si>
  <si>
    <t>G650</t>
  </si>
  <si>
    <t>C-GPPI</t>
  </si>
  <si>
    <t xml:space="preserve">Skyservice Aviation Inc. </t>
  </si>
  <si>
    <t>CN - MAROCCO</t>
  </si>
  <si>
    <t>CN-RBS</t>
  </si>
  <si>
    <t>BAe125-900XP</t>
  </si>
  <si>
    <t xml:space="preserve">HA-0091 </t>
  </si>
  <si>
    <t xml:space="preserve">Regional Air Lines </t>
  </si>
  <si>
    <t>CS - PORTOGALLO</t>
  </si>
  <si>
    <t>CS-CHC</t>
  </si>
  <si>
    <t xml:space="preserve">NetJets Europe </t>
  </si>
  <si>
    <t>Sep 2015</t>
  </si>
  <si>
    <t>CS-CHD</t>
  </si>
  <si>
    <t>CS-CHE</t>
  </si>
  <si>
    <t>CS-DFC</t>
  </si>
  <si>
    <t>Falcon 2000</t>
  </si>
  <si>
    <t>7 Jun 2001</t>
  </si>
  <si>
    <t>CS-DFD</t>
  </si>
  <si>
    <t>23 Jan 2002</t>
  </si>
  <si>
    <t>CS-DFE</t>
  </si>
  <si>
    <t>CS-DFK</t>
  </si>
  <si>
    <t>Falcon 2000EX-EASy</t>
  </si>
  <si>
    <t>CS-DFN</t>
  </si>
  <si>
    <t xml:space="preserve">560-5283 </t>
  </si>
  <si>
    <t>Oct 2002</t>
  </si>
  <si>
    <t>CS-DFZ</t>
  </si>
  <si>
    <t>BAe125-800XP</t>
  </si>
  <si>
    <t>22 Sep 2004</t>
  </si>
  <si>
    <t>CS-DHR</t>
  </si>
  <si>
    <t>Ce550 Bravo</t>
  </si>
  <si>
    <t xml:space="preserve">550-1114 </t>
  </si>
  <si>
    <t>CS-DKD</t>
  </si>
  <si>
    <t>CS-DKE</t>
  </si>
  <si>
    <t>CS-DKF</t>
  </si>
  <si>
    <t>CS-DKG</t>
  </si>
  <si>
    <t>CS-DKI</t>
  </si>
  <si>
    <t>CS-DKK</t>
  </si>
  <si>
    <t>CS-DLB</t>
  </si>
  <si>
    <t>CS-DLC</t>
  </si>
  <si>
    <t>CS-DLG</t>
  </si>
  <si>
    <t>CS-DLH</t>
  </si>
  <si>
    <t>CS-DNP</t>
  </si>
  <si>
    <t>CS-DNU</t>
  </si>
  <si>
    <t>20 Sep 2000</t>
  </si>
  <si>
    <t>CS-DNY</t>
  </si>
  <si>
    <t xml:space="preserve">560-5216 </t>
  </si>
  <si>
    <t>CS-DQA</t>
  </si>
  <si>
    <t xml:space="preserve">560-5798 </t>
  </si>
  <si>
    <t>CS-DQB</t>
  </si>
  <si>
    <t xml:space="preserve">560-5803 </t>
  </si>
  <si>
    <t>CS-DRA</t>
  </si>
  <si>
    <t>14 Dec 2004</t>
  </si>
  <si>
    <t>CS-DRD</t>
  </si>
  <si>
    <t>10 Aug 2005</t>
  </si>
  <si>
    <t>CS-DRE</t>
  </si>
  <si>
    <t>BAe125-800XPi</t>
  </si>
  <si>
    <t>12 Oct 2005</t>
  </si>
  <si>
    <t>CS-DRF</t>
  </si>
  <si>
    <t>7 Dec 2005</t>
  </si>
  <si>
    <t>CS-DRH</t>
  </si>
  <si>
    <t>CS-DRI</t>
  </si>
  <si>
    <t>CS-DRP</t>
  </si>
  <si>
    <t>CS-DRR</t>
  </si>
  <si>
    <t>Aug 2006</t>
  </si>
  <si>
    <t>CS-DRV</t>
  </si>
  <si>
    <t>CS-DRZ</t>
  </si>
  <si>
    <t>Jul 2007</t>
  </si>
  <si>
    <t>CS-DSA</t>
  </si>
  <si>
    <t>CS-DSE</t>
  </si>
  <si>
    <t xml:space="preserve">HA-0204 </t>
  </si>
  <si>
    <t xml:space="preserve">  EJME (Portugal) </t>
  </si>
  <si>
    <t>CS-DTH</t>
  </si>
  <si>
    <t>Learjet 60XR</t>
  </si>
  <si>
    <t xml:space="preserve">60-362 </t>
  </si>
  <si>
    <t xml:space="preserve">Perfect Aviation Portugal SA </t>
  </si>
  <si>
    <t>CS-DTT</t>
  </si>
  <si>
    <t xml:space="preserve">Vinair Aeroservicios SA </t>
  </si>
  <si>
    <t>CS-DUA</t>
  </si>
  <si>
    <t>BAe125-750</t>
  </si>
  <si>
    <t xml:space="preserve">HB-4 </t>
  </si>
  <si>
    <t>CS-DUC</t>
  </si>
  <si>
    <t xml:space="preserve">HB-6 </t>
  </si>
  <si>
    <t>CS-DUD</t>
  </si>
  <si>
    <t xml:space="preserve">HB-8 </t>
  </si>
  <si>
    <t>CS-DUE</t>
  </si>
  <si>
    <t xml:space="preserve">HB-11 </t>
  </si>
  <si>
    <t>CS-DUF</t>
  </si>
  <si>
    <t xml:space="preserve">HB-19 </t>
  </si>
  <si>
    <t>CS-DXF</t>
  </si>
  <si>
    <t xml:space="preserve">560-5586 </t>
  </si>
  <si>
    <t>CS-DXG</t>
  </si>
  <si>
    <t xml:space="preserve">560-5595 </t>
  </si>
  <si>
    <t>CS-DXI</t>
  </si>
  <si>
    <t xml:space="preserve">560-5621 </t>
  </si>
  <si>
    <t>CS-DXJ</t>
  </si>
  <si>
    <t xml:space="preserve">560-5627 </t>
  </si>
  <si>
    <t>CS-DXL</t>
  </si>
  <si>
    <t xml:space="preserve">560-5640 </t>
  </si>
  <si>
    <t>Jul 2006</t>
  </si>
  <si>
    <t>CS-DXM</t>
  </si>
  <si>
    <t xml:space="preserve">560-5683 </t>
  </si>
  <si>
    <t>CS-DXN</t>
  </si>
  <si>
    <t xml:space="preserve">560-5685 </t>
  </si>
  <si>
    <t>CS-DXP</t>
  </si>
  <si>
    <t xml:space="preserve">560-5702 </t>
  </si>
  <si>
    <t>CS-DXR</t>
  </si>
  <si>
    <t xml:space="preserve">560-5748 </t>
  </si>
  <si>
    <t>CS-DXU</t>
  </si>
  <si>
    <t xml:space="preserve">560-5775 </t>
  </si>
  <si>
    <t>CS-DXV</t>
  </si>
  <si>
    <t xml:space="preserve">560-5782 </t>
  </si>
  <si>
    <t>CS-DXW</t>
  </si>
  <si>
    <t xml:space="preserve">560-5787 </t>
  </si>
  <si>
    <t>CS-DXX</t>
  </si>
  <si>
    <t xml:space="preserve">560-5789 </t>
  </si>
  <si>
    <t>CS-DXY</t>
  </si>
  <si>
    <t xml:space="preserve">560-5791 </t>
  </si>
  <si>
    <t>CS-GLD</t>
  </si>
  <si>
    <t>CS-GLF</t>
  </si>
  <si>
    <t>CS-PHB</t>
  </si>
  <si>
    <t>EMB505</t>
  </si>
  <si>
    <t>Jun 2014</t>
  </si>
  <si>
    <t>CS-PHG</t>
  </si>
  <si>
    <t>CS-PHH</t>
  </si>
  <si>
    <t xml:space="preserve">NetJets </t>
  </si>
  <si>
    <t>May 2015</t>
  </si>
  <si>
    <t>CS-PHJ</t>
  </si>
  <si>
    <t>CS-TLY</t>
  </si>
  <si>
    <t>Jan 2008</t>
  </si>
  <si>
    <t>D- GERMANIA</t>
  </si>
  <si>
    <t>D-AAIJ</t>
  </si>
  <si>
    <t xml:space="preserve">Jetair Flug </t>
  </si>
  <si>
    <t>15 Jan 2010</t>
  </si>
  <si>
    <t>D-AHEI</t>
  </si>
  <si>
    <t xml:space="preserve">R &amp; R Aviation Consulting GmbH </t>
  </si>
  <si>
    <t>May 2010</t>
  </si>
  <si>
    <t>D-AHOI</t>
  </si>
  <si>
    <t xml:space="preserve">Air Hamburg Private Jets </t>
  </si>
  <si>
    <t>7 Oct 2015</t>
  </si>
  <si>
    <t>D-AJJK</t>
  </si>
  <si>
    <t xml:space="preserve">Windrose Air Jetcharter </t>
  </si>
  <si>
    <t>D-AJOY</t>
  </si>
  <si>
    <t xml:space="preserve">Elytra Charter </t>
  </si>
  <si>
    <t>D-AKAT</t>
  </si>
  <si>
    <t xml:space="preserve">SFD Stuttgarter Flugdienst </t>
  </si>
  <si>
    <t>opb Kamaz</t>
  </si>
  <si>
    <t>D-ALIK</t>
  </si>
  <si>
    <t xml:space="preserve">ImperialJet Europe </t>
  </si>
  <si>
    <t>D-ANGB</t>
  </si>
  <si>
    <t xml:space="preserve">MHS Aviation </t>
  </si>
  <si>
    <t>D-ARMY</t>
  </si>
  <si>
    <t>28 Sep 2017</t>
  </si>
  <si>
    <t>D-ASAP</t>
  </si>
  <si>
    <t>D-AVIB</t>
  </si>
  <si>
    <t>Sep 2013</t>
  </si>
  <si>
    <t>D-AWBB</t>
  </si>
  <si>
    <t>B737-7CN (BBJ1)</t>
  </si>
  <si>
    <t xml:space="preserve">30752/451 </t>
  </si>
  <si>
    <t xml:space="preserve">PrivatAir Germany </t>
  </si>
  <si>
    <t>D-AWBC</t>
  </si>
  <si>
    <t>B737-7AK (BBJ1)</t>
  </si>
  <si>
    <t xml:space="preserve">34303/1758 </t>
  </si>
  <si>
    <t>13 Jun 2018</t>
  </si>
  <si>
    <t>D-AWIN</t>
  </si>
  <si>
    <t>14 Jun 2018</t>
  </si>
  <si>
    <t>D-AWKG</t>
  </si>
  <si>
    <t>Falcon 900EX</t>
  </si>
  <si>
    <t xml:space="preserve">Adolf Würth GmbH &amp; Co. KG </t>
  </si>
  <si>
    <t>D-BETI</t>
  </si>
  <si>
    <t>D-BFIL</t>
  </si>
  <si>
    <t>EMB545</t>
  </si>
  <si>
    <t xml:space="preserve">Atlas Air Service </t>
  </si>
  <si>
    <t>Sep 2016</t>
  </si>
  <si>
    <t>D-BFJE</t>
  </si>
  <si>
    <t>CL-300</t>
  </si>
  <si>
    <t xml:space="preserve">Fairjets GmbH </t>
  </si>
  <si>
    <t>D-BIKA</t>
  </si>
  <si>
    <t xml:space="preserve">ACM Air Charter Luftfahrt GmbH </t>
  </si>
  <si>
    <t>D-BJET</t>
  </si>
  <si>
    <t xml:space="preserve">Private Wings Flugcharter </t>
  </si>
  <si>
    <t>5 Aug 2005</t>
  </si>
  <si>
    <t>D-BKLI</t>
  </si>
  <si>
    <t>Ce750</t>
  </si>
  <si>
    <t xml:space="preserve">750-0219 </t>
  </si>
  <si>
    <t xml:space="preserve">Lidl / Daimler-Chrysler Aviation </t>
  </si>
  <si>
    <t>D-CAAA</t>
  </si>
  <si>
    <t>Ce560XLS+</t>
  </si>
  <si>
    <t xml:space="preserve">560-6123 </t>
  </si>
  <si>
    <t xml:space="preserve">DC Aviation </t>
  </si>
  <si>
    <t>Dec 2012</t>
  </si>
  <si>
    <t xml:space="preserve">560-5555 </t>
  </si>
  <si>
    <t xml:space="preserve">Daimler-Chrysler </t>
  </si>
  <si>
    <t>D-CAGA</t>
  </si>
  <si>
    <t xml:space="preserve">Luxaviation Germany. </t>
  </si>
  <si>
    <t>D-CAIR</t>
  </si>
  <si>
    <t xml:space="preserve">560-5620 </t>
  </si>
  <si>
    <t xml:space="preserve">Airtrans Flugzeugvermietungs GmbH </t>
  </si>
  <si>
    <t>D-CAPO</t>
  </si>
  <si>
    <t>Learjet 35A</t>
  </si>
  <si>
    <t xml:space="preserve">35A-159 </t>
  </si>
  <si>
    <t xml:space="preserve">Jet Executive International Charter </t>
  </si>
  <si>
    <t>D-CASH</t>
  </si>
  <si>
    <t xml:space="preserve">Air Hamburg Luftverkehrs GmbH </t>
  </si>
  <si>
    <t>Jan 2017</t>
  </si>
  <si>
    <t>D-CAWU</t>
  </si>
  <si>
    <t xml:space="preserve">560-5797 </t>
  </si>
  <si>
    <t xml:space="preserve">Adolf Wurth GmbH &amp; Co. KG </t>
  </si>
  <si>
    <t>D-CAWX</t>
  </si>
  <si>
    <t>Ce680+</t>
  </si>
  <si>
    <t xml:space="preserve">680-0535 </t>
  </si>
  <si>
    <t xml:space="preserve">Aerowest </t>
  </si>
  <si>
    <t>D-CBAY</t>
  </si>
  <si>
    <t>Ce680</t>
  </si>
  <si>
    <t xml:space="preserve">680-0125 </t>
  </si>
  <si>
    <t xml:space="preserve">Aeroways GmbH </t>
  </si>
  <si>
    <t>D-CBBB</t>
  </si>
  <si>
    <t xml:space="preserve">560-5567 </t>
  </si>
  <si>
    <t>opf LIDL</t>
  </si>
  <si>
    <t>D-CBEN</t>
  </si>
  <si>
    <t>Ce560 Ultra</t>
  </si>
  <si>
    <t xml:space="preserve">560-0282 </t>
  </si>
  <si>
    <t xml:space="preserve">Wurth Leasing </t>
  </si>
  <si>
    <t>Jan 1995</t>
  </si>
  <si>
    <t>D-CBTA</t>
  </si>
  <si>
    <t>Ce525C (CJ4)</t>
  </si>
  <si>
    <t xml:space="preserve">525C-0218 </t>
  </si>
  <si>
    <t xml:space="preserve">Brose Fahrzeugteile </t>
  </si>
  <si>
    <t>D-CCEA</t>
  </si>
  <si>
    <t xml:space="preserve">560-5593 </t>
  </si>
  <si>
    <t>D-CCVD</t>
  </si>
  <si>
    <t xml:space="preserve">560-5784 </t>
  </si>
  <si>
    <t xml:space="preserve">Dulco GmbH &amp; Co. </t>
  </si>
  <si>
    <t>D-CDDD</t>
  </si>
  <si>
    <t xml:space="preserve">560-6243 </t>
  </si>
  <si>
    <t>D-CEFE</t>
  </si>
  <si>
    <t xml:space="preserve">525C-0177 </t>
  </si>
  <si>
    <t xml:space="preserve">E-Aviation </t>
  </si>
  <si>
    <t>D-CEIS</t>
  </si>
  <si>
    <t xml:space="preserve">680-0185 </t>
  </si>
  <si>
    <t>D-CEMG</t>
  </si>
  <si>
    <t xml:space="preserve">560-0463 </t>
  </si>
  <si>
    <t xml:space="preserve">Stuttgarter Flug Dienst / for Eheim </t>
  </si>
  <si>
    <t>Aug 2004</t>
  </si>
  <si>
    <t>D-CEXP</t>
  </si>
  <si>
    <t xml:space="preserve">35A-616 </t>
  </si>
  <si>
    <t xml:space="preserve">Air Alliance Express </t>
  </si>
  <si>
    <t>D-CFAX</t>
  </si>
  <si>
    <t xml:space="preserve">35-135 </t>
  </si>
  <si>
    <t xml:space="preserve">FAI Airservice </t>
  </si>
  <si>
    <t>23 Jan 2005</t>
  </si>
  <si>
    <t>D-CFLY</t>
  </si>
  <si>
    <t xml:space="preserve">560-6014 </t>
  </si>
  <si>
    <t>Oct 2009</t>
  </si>
  <si>
    <t>D-CFOR</t>
  </si>
  <si>
    <t xml:space="preserve">35A-614 </t>
  </si>
  <si>
    <t xml:space="preserve">Air Alliance GmbH </t>
  </si>
  <si>
    <t>D-CGAA</t>
  </si>
  <si>
    <t xml:space="preserve">560-6173 </t>
  </si>
  <si>
    <t>Sep 2014</t>
  </si>
  <si>
    <t>D-CGBR</t>
  </si>
  <si>
    <t>Learjet 55</t>
  </si>
  <si>
    <t xml:space="preserve">55-122 </t>
  </si>
  <si>
    <t>D-CGGG</t>
  </si>
  <si>
    <t>Learjet 31A</t>
  </si>
  <si>
    <t xml:space="preserve">31A-227 </t>
  </si>
  <si>
    <t xml:space="preserve">GAS Air Service GmbH </t>
  </si>
  <si>
    <t>D-CHAT</t>
  </si>
  <si>
    <t>Ce525B</t>
  </si>
  <si>
    <t xml:space="preserve">525B-0255 </t>
  </si>
  <si>
    <t xml:space="preserve">EFD Eisele Flugdienst </t>
  </si>
  <si>
    <t>D-CHEC</t>
  </si>
  <si>
    <t xml:space="preserve">680-0079 </t>
  </si>
  <si>
    <t>D-CHHH</t>
  </si>
  <si>
    <t xml:space="preserve">Augusta Air </t>
  </si>
  <si>
    <t>D-CHIC</t>
  </si>
  <si>
    <t xml:space="preserve">Air Hamburg </t>
  </si>
  <si>
    <t>D-CHRA</t>
  </si>
  <si>
    <t xml:space="preserve">525C-0058 </t>
  </si>
  <si>
    <t>D-CHRB</t>
  </si>
  <si>
    <t xml:space="preserve">525C-0144 </t>
  </si>
  <si>
    <t xml:space="preserve">Hahn Air </t>
  </si>
  <si>
    <t>D-CHSW</t>
  </si>
  <si>
    <t>Beech 400A</t>
  </si>
  <si>
    <t xml:space="preserve">RK-84 </t>
  </si>
  <si>
    <t xml:space="preserve">Agusta Air </t>
  </si>
  <si>
    <t>D-CHZF</t>
  </si>
  <si>
    <t xml:space="preserve">550-0866 </t>
  </si>
  <si>
    <t xml:space="preserve">Tyrol Air Ambulance </t>
  </si>
  <si>
    <t>Jun 2018</t>
  </si>
  <si>
    <t>D-CITA</t>
  </si>
  <si>
    <t xml:space="preserve">60-069 </t>
  </si>
  <si>
    <t xml:space="preserve">German Privat Jet Group </t>
  </si>
  <si>
    <t>&gt;0112</t>
  </si>
  <si>
    <t>D-CJET</t>
  </si>
  <si>
    <t xml:space="preserve">525B-0349 </t>
  </si>
  <si>
    <t>D-CJPG</t>
  </si>
  <si>
    <t xml:space="preserve">35A-108 </t>
  </si>
  <si>
    <t xml:space="preserve">J.Griesemann </t>
  </si>
  <si>
    <t>Dec 1994</t>
  </si>
  <si>
    <t>D-CKPP</t>
  </si>
  <si>
    <t>SA227DC</t>
  </si>
  <si>
    <t xml:space="preserve">DC-805B </t>
  </si>
  <si>
    <t xml:space="preserve">Binair Aero Service </t>
  </si>
  <si>
    <t>D-CLDF</t>
  </si>
  <si>
    <t xml:space="preserve">650-7085 </t>
  </si>
  <si>
    <t xml:space="preserve">Euro Flight Service </t>
  </si>
  <si>
    <t>D-CLLL</t>
  </si>
  <si>
    <t xml:space="preserve">560-5722 </t>
  </si>
  <si>
    <t xml:space="preserve">Augusta Air GmbH </t>
  </si>
  <si>
    <t>D-CLMS</t>
  </si>
  <si>
    <t>Learjet 45XR</t>
  </si>
  <si>
    <t xml:space="preserve">45-395 </t>
  </si>
  <si>
    <t xml:space="preserve">Aero-Dienst </t>
  </si>
  <si>
    <t>D-CMPI</t>
  </si>
  <si>
    <t xml:space="preserve">650-7055 </t>
  </si>
  <si>
    <t>D-CNAC</t>
  </si>
  <si>
    <t xml:space="preserve">DC-895B </t>
  </si>
  <si>
    <t>D-CNMB</t>
  </si>
  <si>
    <t>Learjet 45</t>
  </si>
  <si>
    <t xml:space="preserve">45-024 </t>
  </si>
  <si>
    <t xml:space="preserve">Silver Bird Charterflug GmbH </t>
  </si>
  <si>
    <t>D-CNNN</t>
  </si>
  <si>
    <t xml:space="preserve">560-6127 </t>
  </si>
  <si>
    <t>Jan 2013</t>
  </si>
  <si>
    <t>D-COFY</t>
  </si>
  <si>
    <t xml:space="preserve">550-0992 </t>
  </si>
  <si>
    <t xml:space="preserve">Private </t>
  </si>
  <si>
    <t>D-CPMI</t>
  </si>
  <si>
    <t xml:space="preserve">560-6121 </t>
  </si>
  <si>
    <t xml:space="preserve">Papier-Mettler </t>
  </si>
  <si>
    <t>D-CRAO</t>
  </si>
  <si>
    <t>Beech 350</t>
  </si>
  <si>
    <t xml:space="preserve">FL-515 </t>
  </si>
  <si>
    <t xml:space="preserve">Dr. August Oetker AG </t>
  </si>
  <si>
    <t>D-CRIS</t>
  </si>
  <si>
    <t>IAI1125SPX</t>
  </si>
  <si>
    <t xml:space="preserve">Challenge Air GmbH </t>
  </si>
  <si>
    <t>D-CSEB</t>
  </si>
  <si>
    <t xml:space="preserve">560-6093 </t>
  </si>
  <si>
    <t>D-CSFD</t>
  </si>
  <si>
    <t xml:space="preserve">560-5022 </t>
  </si>
  <si>
    <t>Other c/s</t>
  </si>
  <si>
    <t>D-CSOS</t>
  </si>
  <si>
    <t xml:space="preserve">45-161 </t>
  </si>
  <si>
    <t xml:space="preserve">Air Alliance Express GmbH </t>
  </si>
  <si>
    <t>D-CSUN</t>
  </si>
  <si>
    <t xml:space="preserve">560-6102 </t>
  </si>
  <si>
    <t>D-CTRI</t>
  </si>
  <si>
    <t xml:space="preserve">35A-346 </t>
  </si>
  <si>
    <t>D-CTTT</t>
  </si>
  <si>
    <t xml:space="preserve">560-5573 </t>
  </si>
  <si>
    <t>Sep 2005</t>
  </si>
  <si>
    <t>D-CTWO</t>
  </si>
  <si>
    <t xml:space="preserve">35A-504 </t>
  </si>
  <si>
    <t xml:space="preserve">Air Alliance Express AG &amp; Co </t>
  </si>
  <si>
    <t>D-CUGF</t>
  </si>
  <si>
    <t xml:space="preserve">525B-0479 </t>
  </si>
  <si>
    <t>Jul 2015</t>
  </si>
  <si>
    <t>D-CURT</t>
  </si>
  <si>
    <t xml:space="preserve">31A-042 </t>
  </si>
  <si>
    <t xml:space="preserve">Air Traffic </t>
  </si>
  <si>
    <t>D-CVJN</t>
  </si>
  <si>
    <t xml:space="preserve">45-2091 </t>
  </si>
  <si>
    <t xml:space="preserve">Air Executive Charter GmbH </t>
  </si>
  <si>
    <t>D-CVVV</t>
  </si>
  <si>
    <t xml:space="preserve">560-5723 </t>
  </si>
  <si>
    <t>D-CXLS</t>
  </si>
  <si>
    <t xml:space="preserve">560-6027 </t>
  </si>
  <si>
    <t>D-CZZZ</t>
  </si>
  <si>
    <t xml:space="preserve">560-6242 </t>
  </si>
  <si>
    <t>D-EBKW</t>
  </si>
  <si>
    <t>PT80</t>
  </si>
  <si>
    <t>D-ECAM</t>
  </si>
  <si>
    <t>Cirrus SR-22</t>
  </si>
  <si>
    <t>D-EECQ</t>
  </si>
  <si>
    <t>Cessna F172M</t>
  </si>
  <si>
    <t>F17201280</t>
  </si>
  <si>
    <t>D-EKXA</t>
  </si>
  <si>
    <t>Beech F33C Bonanza</t>
  </si>
  <si>
    <t>CJ-29</t>
  </si>
  <si>
    <t>D-EMLN</t>
  </si>
  <si>
    <t>Mooney M20K-231</t>
  </si>
  <si>
    <t>nd</t>
  </si>
  <si>
    <t>D-ESSS</t>
  </si>
  <si>
    <t>PA-46-500TP</t>
  </si>
  <si>
    <t>D-ETIG</t>
  </si>
  <si>
    <t>AG-5B Tiger</t>
  </si>
  <si>
    <t>D-FAPC</t>
  </si>
  <si>
    <t>PC-12/45</t>
  </si>
  <si>
    <t xml:space="preserve">Busche Gmbh </t>
  </si>
  <si>
    <t>28 Dec 2004</t>
  </si>
  <si>
    <t>D-FIBI</t>
  </si>
  <si>
    <t>PC-12/47</t>
  </si>
  <si>
    <t>D-FKAI</t>
  </si>
  <si>
    <t>PC-12/47E</t>
  </si>
  <si>
    <t xml:space="preserve">Kaiser Bekleidungs GmbH </t>
  </si>
  <si>
    <t>Jan 2011</t>
  </si>
  <si>
    <t>D-GLOC</t>
  </si>
  <si>
    <t>PA34-200T</t>
  </si>
  <si>
    <t>34-7870093</t>
  </si>
  <si>
    <t>D-IAAD</t>
  </si>
  <si>
    <t xml:space="preserve">Arcus Executive Aviation AG </t>
  </si>
  <si>
    <t>D-IAAH</t>
  </si>
  <si>
    <t>Beech C90A</t>
  </si>
  <si>
    <t xml:space="preserve">LJ-1247 </t>
  </si>
  <si>
    <t xml:space="preserve">Christine Volkmann / </t>
  </si>
  <si>
    <t>D-IAGG</t>
  </si>
  <si>
    <t>Raytheon 390</t>
  </si>
  <si>
    <t xml:space="preserve">RB-35 </t>
  </si>
  <si>
    <t xml:space="preserve">Vibro Air Flugservice GmbH &amp; Co. KG </t>
  </si>
  <si>
    <t>Aug 2002</t>
  </si>
  <si>
    <t>D-IAKN</t>
  </si>
  <si>
    <t xml:space="preserve">525A-0367 </t>
  </si>
  <si>
    <t xml:space="preserve">Starwings GmbH </t>
  </si>
  <si>
    <t>D-IAMO</t>
  </si>
  <si>
    <t xml:space="preserve">525A-0166 </t>
  </si>
  <si>
    <t>D-IBFS</t>
  </si>
  <si>
    <t>Beech C90GTx</t>
  </si>
  <si>
    <t xml:space="preserve">LJ-1948 </t>
  </si>
  <si>
    <t xml:space="preserve">Brose Fahrzeugteile GmbH </t>
  </si>
  <si>
    <t>&lt;0211</t>
  </si>
  <si>
    <t>D-IBPW</t>
  </si>
  <si>
    <t>Cessna 340A</t>
  </si>
  <si>
    <t>340A0924</t>
  </si>
  <si>
    <t>Champagner Air</t>
  </si>
  <si>
    <t>D-IBTI</t>
  </si>
  <si>
    <t>Ce525 (CJ1+)</t>
  </si>
  <si>
    <t xml:space="preserve">525-0684 </t>
  </si>
  <si>
    <t xml:space="preserve">Airtrans Flugzeugvermietung </t>
  </si>
  <si>
    <t>D-ICHG</t>
  </si>
  <si>
    <t>Beech B200</t>
  </si>
  <si>
    <t xml:space="preserve">BB-1400 </t>
  </si>
  <si>
    <t xml:space="preserve">Avanti Air GmbH &amp; Co KG </t>
  </si>
  <si>
    <t>&lt;01</t>
  </si>
  <si>
    <t>D-ICKE</t>
  </si>
  <si>
    <t>Beech B200GT</t>
  </si>
  <si>
    <t xml:space="preserve">BY-96 </t>
  </si>
  <si>
    <t xml:space="preserve">Dachser GmbH </t>
  </si>
  <si>
    <t>D-ICSS</t>
  </si>
  <si>
    <t xml:space="preserve">525-0121 </t>
  </si>
  <si>
    <t>D-IDKE</t>
  </si>
  <si>
    <t>Beech C90GTi</t>
  </si>
  <si>
    <t xml:space="preserve">LJ-1865 </t>
  </si>
  <si>
    <t>D-IDPL</t>
  </si>
  <si>
    <t>Beech B100</t>
  </si>
  <si>
    <t xml:space="preserve">BE-29 </t>
  </si>
  <si>
    <t>Sep 2007</t>
  </si>
  <si>
    <t>D-IEAH</t>
  </si>
  <si>
    <t xml:space="preserve">LJ-1216 </t>
  </si>
  <si>
    <t xml:space="preserve">Fischerwerke Artur Fischer GmbH </t>
  </si>
  <si>
    <t>Dec 1997</t>
  </si>
  <si>
    <t>D-IECI</t>
  </si>
  <si>
    <t>Ce500</t>
  </si>
  <si>
    <t xml:space="preserve">500-0081/0081 </t>
  </si>
  <si>
    <t>Oct 2016</t>
  </si>
  <si>
    <t>D-IEVB</t>
  </si>
  <si>
    <t xml:space="preserve">525A-0459 </t>
  </si>
  <si>
    <t xml:space="preserve">DIEVB GmbH </t>
  </si>
  <si>
    <t>D-IFDH</t>
  </si>
  <si>
    <t xml:space="preserve">525-0517 </t>
  </si>
  <si>
    <t xml:space="preserve">Friedl Dix </t>
  </si>
  <si>
    <t>Sep 2003</t>
  </si>
  <si>
    <t>D-IFDN</t>
  </si>
  <si>
    <t xml:space="preserve">525A-0343 </t>
  </si>
  <si>
    <t xml:space="preserve">Helicopter Travel Munich </t>
  </si>
  <si>
    <t>D-IFHI</t>
  </si>
  <si>
    <t>Beech C90</t>
  </si>
  <si>
    <t xml:space="preserve">LJ-977 </t>
  </si>
  <si>
    <t xml:space="preserve">Eifelair Geschäfts- und Charterflug </t>
  </si>
  <si>
    <t>D-IFIS</t>
  </si>
  <si>
    <t>D-IFMG</t>
  </si>
  <si>
    <t xml:space="preserve">RB-109 </t>
  </si>
  <si>
    <t xml:space="preserve">Forum Air GmbH </t>
  </si>
  <si>
    <t>D-IHEB</t>
  </si>
  <si>
    <t xml:space="preserve">525-0064 </t>
  </si>
  <si>
    <t xml:space="preserve">Silver Cloud Air </t>
  </si>
  <si>
    <t>D-IHKW</t>
  </si>
  <si>
    <t xml:space="preserve">525-0677 </t>
  </si>
  <si>
    <t xml:space="preserve">Kamps GmbH </t>
  </si>
  <si>
    <t>D-IHRG</t>
  </si>
  <si>
    <t>Beech C90GT</t>
  </si>
  <si>
    <t xml:space="preserve">LJ-1845 </t>
  </si>
  <si>
    <t>D-IJET</t>
  </si>
  <si>
    <t>P180</t>
  </si>
  <si>
    <t xml:space="preserve">Eigentümergemeinschaft Viehof </t>
  </si>
  <si>
    <t>13 Jun 2002</t>
  </si>
  <si>
    <t>D-IKIM</t>
  </si>
  <si>
    <t>Beech C90B</t>
  </si>
  <si>
    <t xml:space="preserve">LJ-1324 </t>
  </si>
  <si>
    <t xml:space="preserve">Rudolf Kimmerle Gewerbebau </t>
  </si>
  <si>
    <t>D-IKJS</t>
  </si>
  <si>
    <t xml:space="preserve">525A-0029 </t>
  </si>
  <si>
    <t xml:space="preserve">MSR Flug Charter </t>
  </si>
  <si>
    <t>D-IKOB</t>
  </si>
  <si>
    <t xml:space="preserve">BB-921 </t>
  </si>
  <si>
    <t>&lt;1207</t>
  </si>
  <si>
    <t>D-IKOE</t>
  </si>
  <si>
    <t>Ce510</t>
  </si>
  <si>
    <t xml:space="preserve">510-0082 </t>
  </si>
  <si>
    <t xml:space="preserve">Reederei Köpping </t>
  </si>
  <si>
    <t>D-IKSI</t>
  </si>
  <si>
    <t xml:space="preserve">Kroschke Sign International </t>
  </si>
  <si>
    <t>D-IMGW</t>
  </si>
  <si>
    <t xml:space="preserve">525A-0498 </t>
  </si>
  <si>
    <t>Aug 2012</t>
  </si>
  <si>
    <t>D-INER</t>
  </si>
  <si>
    <t xml:space="preserve">525-0516 </t>
  </si>
  <si>
    <t xml:space="preserve">Pro Air Aviation </t>
  </si>
  <si>
    <t>D-INKY</t>
  </si>
  <si>
    <t xml:space="preserve">AirGo Flugservice GmbH </t>
  </si>
  <si>
    <t>D-IOHL</t>
  </si>
  <si>
    <t xml:space="preserve">525A-0233 </t>
  </si>
  <si>
    <t xml:space="preserve">Ohlair Charterflug </t>
  </si>
  <si>
    <t>D-IPPY</t>
  </si>
  <si>
    <t xml:space="preserve">AirGo Flugservice </t>
  </si>
  <si>
    <t>D-IRCB</t>
  </si>
  <si>
    <t>Beech 95-B55</t>
  </si>
  <si>
    <t>TC-1513</t>
  </si>
  <si>
    <t>D-IRUN</t>
  </si>
  <si>
    <t xml:space="preserve">510-0424 </t>
  </si>
  <si>
    <t xml:space="preserve">CCF Manager Airline GmbH </t>
  </si>
  <si>
    <t>D-IRWR</t>
  </si>
  <si>
    <t xml:space="preserve">525-0118 </t>
  </si>
  <si>
    <t xml:space="preserve">Peak Air </t>
  </si>
  <si>
    <t>D-ISCV</t>
  </si>
  <si>
    <t xml:space="preserve">525A-0429 </t>
  </si>
  <si>
    <t>D-ISJP</t>
  </si>
  <si>
    <t>Ce525A (CJ2)</t>
  </si>
  <si>
    <t xml:space="preserve">525A-0030 </t>
  </si>
  <si>
    <t xml:space="preserve">Star Wings Dortmund GmbH </t>
  </si>
  <si>
    <t>Oct 2013</t>
  </si>
  <si>
    <t>D-ITAN</t>
  </si>
  <si>
    <t xml:space="preserve">525-0399 </t>
  </si>
  <si>
    <t xml:space="preserve">Transavia Luftfahrt GmbH </t>
  </si>
  <si>
    <t>D-ITFC</t>
  </si>
  <si>
    <t xml:space="preserve">BB-1973 </t>
  </si>
  <si>
    <t xml:space="preserve">Peak Air GmbH </t>
  </si>
  <si>
    <t>D-ITIM</t>
  </si>
  <si>
    <t>HA-420</t>
  </si>
  <si>
    <t xml:space="preserve">RAS - Rheinland Air Service </t>
  </si>
  <si>
    <t>D-ITMA</t>
  </si>
  <si>
    <t xml:space="preserve">525A-0389 </t>
  </si>
  <si>
    <t>D-ITOR</t>
  </si>
  <si>
    <t xml:space="preserve">525A-0364 </t>
  </si>
  <si>
    <t xml:space="preserve">Hormann KG VKG </t>
  </si>
  <si>
    <t>D-IVAN</t>
  </si>
  <si>
    <t xml:space="preserve">BB-1662 </t>
  </si>
  <si>
    <t xml:space="preserve">CMAC City-Marketing, </t>
  </si>
  <si>
    <t>D-IVIN</t>
  </si>
  <si>
    <t xml:space="preserve">Airgo Flugservice </t>
  </si>
  <si>
    <t>D-IVVB</t>
  </si>
  <si>
    <t xml:space="preserve">525A-0500 </t>
  </si>
  <si>
    <t>D-IWWP</t>
  </si>
  <si>
    <t xml:space="preserve">525A-0444 </t>
  </si>
  <si>
    <t>D-MFIE</t>
  </si>
  <si>
    <t>Evektor EV97</t>
  </si>
  <si>
    <t>EC - SPAGNA</t>
  </si>
  <si>
    <t>EC-GVE</t>
  </si>
  <si>
    <t>SA227AC</t>
  </si>
  <si>
    <t xml:space="preserve">AC-669B </t>
  </si>
  <si>
    <t xml:space="preserve">Aeronova </t>
  </si>
  <si>
    <t>EC-HYI</t>
  </si>
  <si>
    <t xml:space="preserve">Gestair Executive Jet </t>
  </si>
  <si>
    <t>Jul 2001</t>
  </si>
  <si>
    <t>EC-IIR</t>
  </si>
  <si>
    <t xml:space="preserve">TAG Aviation España </t>
  </si>
  <si>
    <t>EC-INJ</t>
  </si>
  <si>
    <t>Ce501</t>
  </si>
  <si>
    <t xml:space="preserve">501-0086/477 </t>
  </si>
  <si>
    <t xml:space="preserve">Clipper National Air </t>
  </si>
  <si>
    <t>EC-JCU</t>
  </si>
  <si>
    <t xml:space="preserve">AC-679B </t>
  </si>
  <si>
    <t>EC-KCA</t>
  </si>
  <si>
    <t xml:space="preserve">Gestair Private Jets </t>
  </si>
  <si>
    <t xml:space="preserve">Opf Lotca Servicios </t>
  </si>
  <si>
    <t>EC-KFA</t>
  </si>
  <si>
    <t>Falcon 900C</t>
  </si>
  <si>
    <t xml:space="preserve">Corporate Jets XXI </t>
  </si>
  <si>
    <t>EC-KGX</t>
  </si>
  <si>
    <t xml:space="preserve">501-0061/436 </t>
  </si>
  <si>
    <t xml:space="preserve">Pirinair Express S.L. </t>
  </si>
  <si>
    <t>EC-KOK</t>
  </si>
  <si>
    <t>EC-KQO</t>
  </si>
  <si>
    <t xml:space="preserve">525B-0234 </t>
  </si>
  <si>
    <t xml:space="preserve">TAG Aviation Espana </t>
  </si>
  <si>
    <t>EC-KRN</t>
  </si>
  <si>
    <t xml:space="preserve">Executive Airlines SA </t>
  </si>
  <si>
    <t>EI - IRLANDA</t>
  </si>
  <si>
    <t>EI-TDV</t>
  </si>
  <si>
    <t>Falcon 2000LX</t>
  </si>
  <si>
    <t xml:space="preserve">Air One Executive </t>
  </si>
  <si>
    <t>ER - MOLDOVA</t>
  </si>
  <si>
    <t>ER-LGB</t>
  </si>
  <si>
    <t xml:space="preserve">60-255 </t>
  </si>
  <si>
    <t xml:space="preserve">Nobil Air </t>
  </si>
  <si>
    <t>Jun 2009</t>
  </si>
  <si>
    <t>ES - ESTONIA</t>
  </si>
  <si>
    <t>ES-CMK</t>
  </si>
  <si>
    <t>Beech 400XT</t>
  </si>
  <si>
    <t xml:space="preserve">RK-209 </t>
  </si>
  <si>
    <t xml:space="preserve">Fort Aero AS </t>
  </si>
  <si>
    <t>ES-PVI</t>
  </si>
  <si>
    <t xml:space="preserve">60-275 </t>
  </si>
  <si>
    <t xml:space="preserve">Panaviatic Ltd. </t>
  </si>
  <si>
    <t>&lt;0810</t>
  </si>
  <si>
    <t>ES-PVP</t>
  </si>
  <si>
    <t xml:space="preserve">60-302 </t>
  </si>
  <si>
    <t xml:space="preserve">Avies Air Co. </t>
  </si>
  <si>
    <t>F - FRANCIA</t>
  </si>
  <si>
    <t>F-GDRR</t>
  </si>
  <si>
    <t xml:space="preserve">RB-269 </t>
  </si>
  <si>
    <t xml:space="preserve">AgroAir SAS </t>
  </si>
  <si>
    <t>F-GKOM</t>
  </si>
  <si>
    <t>Falcon 900B</t>
  </si>
  <si>
    <t xml:space="preserve">Dassault Falcon Services </t>
  </si>
  <si>
    <t>F-GLPT</t>
  </si>
  <si>
    <t>SA226T(B)</t>
  </si>
  <si>
    <t xml:space="preserve">T-298 </t>
  </si>
  <si>
    <t xml:space="preserve">Airlec Air Espace </t>
  </si>
  <si>
    <t>22 Jun 2000</t>
  </si>
  <si>
    <t>F-GMMC</t>
  </si>
  <si>
    <t xml:space="preserve">525-0448 </t>
  </si>
  <si>
    <t xml:space="preserve">Ixair </t>
  </si>
  <si>
    <t>Jan 2009</t>
  </si>
  <si>
    <t>F-GNHG</t>
  </si>
  <si>
    <t>Socata TB-200</t>
  </si>
  <si>
    <t>F-GPEB</t>
  </si>
  <si>
    <t xml:space="preserve">525-0533 </t>
  </si>
  <si>
    <t xml:space="preserve">ADD Sarl </t>
  </si>
  <si>
    <t>F-GPKS</t>
  </si>
  <si>
    <t xml:space="preserve">Transport Air S.A. </t>
  </si>
  <si>
    <t>F-GPPF</t>
  </si>
  <si>
    <t>Falcon 50</t>
  </si>
  <si>
    <t xml:space="preserve">Pierre Fabre SA </t>
  </si>
  <si>
    <t>May 1996</t>
  </si>
  <si>
    <t>F-GRET</t>
  </si>
  <si>
    <t xml:space="preserve">510-0141 </t>
  </si>
  <si>
    <t xml:space="preserve">WiJet </t>
  </si>
  <si>
    <t>F-GSEB</t>
  </si>
  <si>
    <t xml:space="preserve">BB-1110 </t>
  </si>
  <si>
    <t xml:space="preserve">Airberry Srl. </t>
  </si>
  <si>
    <t>F-GSLV</t>
  </si>
  <si>
    <t>TBM-850</t>
  </si>
  <si>
    <t xml:space="preserve">Salvagnini Nederland BV </t>
  </si>
  <si>
    <t>F-GVLC</t>
  </si>
  <si>
    <t>Beech 1900C-1</t>
  </si>
  <si>
    <t xml:space="preserve">UC-168 </t>
  </si>
  <si>
    <t xml:space="preserve">JDP France </t>
  </si>
  <si>
    <t>Ambulance</t>
  </si>
  <si>
    <t>F-GVUJ</t>
  </si>
  <si>
    <t>Ce525B (CJ3)</t>
  </si>
  <si>
    <t xml:space="preserve">525B-0156 </t>
  </si>
  <si>
    <t xml:space="preserve">Unijet SA </t>
  </si>
  <si>
    <t>F-GYPE</t>
  </si>
  <si>
    <t>18 Sep 2001</t>
  </si>
  <si>
    <t>F-HAFS</t>
  </si>
  <si>
    <t xml:space="preserve">EnhanceAero </t>
  </si>
  <si>
    <t>opb SiAvia</t>
  </si>
  <si>
    <t>F-HAMI</t>
  </si>
  <si>
    <t xml:space="preserve">BB-1874 </t>
  </si>
  <si>
    <t xml:space="preserve">Air Ailes </t>
  </si>
  <si>
    <t>F-HATG</t>
  </si>
  <si>
    <t xml:space="preserve">525C-0115 </t>
  </si>
  <si>
    <t xml:space="preserve">Flying Faster SNC </t>
  </si>
  <si>
    <t>F-HBBM</t>
  </si>
  <si>
    <t xml:space="preserve">Bernard Magrez </t>
  </si>
  <si>
    <t>22 Oct 2004</t>
  </si>
  <si>
    <t>F-HCJE</t>
  </si>
  <si>
    <t xml:space="preserve">Cie de Phalsbourg </t>
  </si>
  <si>
    <t>F-HFIP</t>
  </si>
  <si>
    <t xml:space="preserve">SA Artemis </t>
  </si>
  <si>
    <t>Jul 2014</t>
  </si>
  <si>
    <t>F-HGOD</t>
  </si>
  <si>
    <t xml:space="preserve">CM-CIC Lease SA </t>
  </si>
  <si>
    <t>Jun 2015</t>
  </si>
  <si>
    <t>F-HJBR</t>
  </si>
  <si>
    <t xml:space="preserve">Air Breizh </t>
  </si>
  <si>
    <t>F-HONE</t>
  </si>
  <si>
    <t xml:space="preserve">Abalone European Aviation Sas </t>
  </si>
  <si>
    <t>F-HPEB</t>
  </si>
  <si>
    <t>Learjet 40XR</t>
  </si>
  <si>
    <t xml:space="preserve">45-2080 </t>
  </si>
  <si>
    <t xml:space="preserve">ADD et Associes </t>
  </si>
  <si>
    <t>F-HSAO</t>
  </si>
  <si>
    <t xml:space="preserve">680A-0075 </t>
  </si>
  <si>
    <t>F-HTCR</t>
  </si>
  <si>
    <t xml:space="preserve">LJ-1887 </t>
  </si>
  <si>
    <t xml:space="preserve">Darta Transport Aériens SA </t>
  </si>
  <si>
    <t>G - REGNO UNITO</t>
  </si>
  <si>
    <t>G-CFOH</t>
  </si>
  <si>
    <t>G-IV</t>
  </si>
  <si>
    <t xml:space="preserve">Gama Aviation </t>
  </si>
  <si>
    <t>G-DCMT</t>
  </si>
  <si>
    <t xml:space="preserve">Centreline Aviation Ltd. </t>
  </si>
  <si>
    <t>G-EMLI</t>
  </si>
  <si>
    <t xml:space="preserve">Twinjet Aircraft Sales Ltd. </t>
  </si>
  <si>
    <t>G-FBKB</t>
  </si>
  <si>
    <t xml:space="preserve">510-0126 </t>
  </si>
  <si>
    <t xml:space="preserve">Blink Ltd. </t>
  </si>
  <si>
    <t>G-FBKC</t>
  </si>
  <si>
    <t xml:space="preserve">510-0127 </t>
  </si>
  <si>
    <t>G-FBLK</t>
  </si>
  <si>
    <t xml:space="preserve">510-0027 </t>
  </si>
  <si>
    <t>G-FCFC</t>
  </si>
  <si>
    <t>G-FRAT</t>
  </si>
  <si>
    <t>Falcon 20C</t>
  </si>
  <si>
    <t xml:space="preserve">87/424 </t>
  </si>
  <si>
    <t xml:space="preserve">FR Aviation </t>
  </si>
  <si>
    <t>31 Jul 1990</t>
  </si>
  <si>
    <t>G-FXDM</t>
  </si>
  <si>
    <t xml:space="preserve">RK-377 </t>
  </si>
  <si>
    <t xml:space="preserve">Flexjet Ltd. </t>
  </si>
  <si>
    <t>G-FXKR</t>
  </si>
  <si>
    <t xml:space="preserve">RK-279 </t>
  </si>
  <si>
    <t>G-FXMR</t>
  </si>
  <si>
    <t xml:space="preserve">RK-327 </t>
  </si>
  <si>
    <t>G-GRZD</t>
  </si>
  <si>
    <t xml:space="preserve">TAG Aviation UK </t>
  </si>
  <si>
    <t>G-GZRP</t>
  </si>
  <si>
    <t xml:space="preserve">42-5501011 </t>
  </si>
  <si>
    <t xml:space="preserve">Air Medical </t>
  </si>
  <si>
    <t>G-JBIZ</t>
  </si>
  <si>
    <t>Ce550</t>
  </si>
  <si>
    <t xml:space="preserve">550-0073/068 </t>
  </si>
  <si>
    <t xml:space="preserve">247 Jet Ltd. </t>
  </si>
  <si>
    <t>Jan 2006</t>
  </si>
  <si>
    <t>G-JETC</t>
  </si>
  <si>
    <t xml:space="preserve">550-0282/315 </t>
  </si>
  <si>
    <t xml:space="preserve">Interceptor Aviation Ltd. </t>
  </si>
  <si>
    <t>G-LATE</t>
  </si>
  <si>
    <t xml:space="preserve">Hangar 8 Ltd. </t>
  </si>
  <si>
    <t xml:space="preserve">Executive Jet Charter Ltd. </t>
  </si>
  <si>
    <t>G-LGAR</t>
  </si>
  <si>
    <t xml:space="preserve">60-286 </t>
  </si>
  <si>
    <t>G-LGMG</t>
  </si>
  <si>
    <t xml:space="preserve">Aviogreen SRL </t>
  </si>
  <si>
    <t>co-owner Flairjet</t>
  </si>
  <si>
    <t>G-LSCW</t>
  </si>
  <si>
    <t xml:space="preserve">Langley Aviation Ltd. </t>
  </si>
  <si>
    <t>G-LSMB</t>
  </si>
  <si>
    <t xml:space="preserve">Aviation Beauport Ltd. </t>
  </si>
  <si>
    <t>Opf Michael Bell.</t>
  </si>
  <si>
    <t>G-MACO</t>
  </si>
  <si>
    <t xml:space="preserve">Zenith Aviation Ltd. </t>
  </si>
  <si>
    <t>G-MGNE</t>
  </si>
  <si>
    <t xml:space="preserve">Flairjet Ltd. </t>
  </si>
  <si>
    <t>Dec 2010</t>
  </si>
  <si>
    <t>G-MRAP</t>
  </si>
  <si>
    <t xml:space="preserve">London Executive Aviation </t>
  </si>
  <si>
    <t>G-OCEG</t>
  </si>
  <si>
    <t>Beech 200</t>
  </si>
  <si>
    <t xml:space="preserve">BB-588 </t>
  </si>
  <si>
    <t xml:space="preserve">Cega Air Ambulance UK Ltd. </t>
  </si>
  <si>
    <t>G-OCSA</t>
  </si>
  <si>
    <t xml:space="preserve">Ocean Sky Aircraft Management Ltd. </t>
  </si>
  <si>
    <t>G-OIRP</t>
  </si>
  <si>
    <t>G-OMBI</t>
  </si>
  <si>
    <t xml:space="preserve">525B-0179 </t>
  </si>
  <si>
    <t xml:space="preserve">Ravenheat Manufacturing Ltd. </t>
  </si>
  <si>
    <t>G-PAOL</t>
  </si>
  <si>
    <t xml:space="preserve">525B-0232 </t>
  </si>
  <si>
    <t xml:space="preserve">Blu Halkin Ltd. </t>
  </si>
  <si>
    <t>G-PIPP</t>
  </si>
  <si>
    <t>PA-32R-301T</t>
  </si>
  <si>
    <t>Poores Travel Consultants ltd</t>
  </si>
  <si>
    <t>G-RAAA</t>
  </si>
  <si>
    <t xml:space="preserve">TAG Aviation (UK) Ltd. </t>
  </si>
  <si>
    <t>G-RMMA</t>
  </si>
  <si>
    <t>Falcon 900EX-EASy</t>
  </si>
  <si>
    <t>G-RRAZ</t>
  </si>
  <si>
    <t>26 Sep 2007</t>
  </si>
  <si>
    <t>G-RSXP</t>
  </si>
  <si>
    <t xml:space="preserve">560-6198 </t>
  </si>
  <si>
    <t xml:space="preserve">Fly Vectra </t>
  </si>
  <si>
    <t>G-SPCY</t>
  </si>
  <si>
    <t xml:space="preserve">Luxaviation UK </t>
  </si>
  <si>
    <t>2 Jan 2018</t>
  </si>
  <si>
    <t>G-SUGR</t>
  </si>
  <si>
    <t xml:space="preserve">Air Charter Scotland </t>
  </si>
  <si>
    <t>G-TFRA</t>
  </si>
  <si>
    <t xml:space="preserve">525-0628 </t>
  </si>
  <si>
    <t>G-THFC</t>
  </si>
  <si>
    <t>lsf Raz Air Ltd</t>
  </si>
  <si>
    <t>G-TTJF</t>
  </si>
  <si>
    <t>Falcon 2000S</t>
  </si>
  <si>
    <t>G-ULFM</t>
  </si>
  <si>
    <t xml:space="preserve">Pendley Aviation LLP </t>
  </si>
  <si>
    <t>May 2017</t>
  </si>
  <si>
    <t>G-WCCP</t>
  </si>
  <si>
    <t xml:space="preserve">BB-1295 </t>
  </si>
  <si>
    <t xml:space="preserve">William Cook Aviation Ltd. </t>
  </si>
  <si>
    <t>G-WIRG</t>
  </si>
  <si>
    <t>7 Oct 2013</t>
  </si>
  <si>
    <t>G-XLTV</t>
  </si>
  <si>
    <t xml:space="preserve">560-5536 </t>
  </si>
  <si>
    <t xml:space="preserve">Arena Aircraft Ltd </t>
  </si>
  <si>
    <t>G-XXRS</t>
  </si>
  <si>
    <t>G-ZXZX</t>
  </si>
  <si>
    <t xml:space="preserve">45-005 </t>
  </si>
  <si>
    <t>HA - UNGHERIA</t>
  </si>
  <si>
    <t>HA-CIE</t>
  </si>
  <si>
    <t>Cirrus SR22-GTS</t>
  </si>
  <si>
    <t>HA-FAI</t>
  </si>
  <si>
    <t>EMB120ER</t>
  </si>
  <si>
    <t xml:space="preserve">Budapest Aircraft Service </t>
  </si>
  <si>
    <t>HA-FAL</t>
  </si>
  <si>
    <t>HA-JEO</t>
  </si>
  <si>
    <t xml:space="preserve">650-0142 </t>
  </si>
  <si>
    <t xml:space="preserve">Jet Stream 2004 </t>
  </si>
  <si>
    <t>HA-KAR</t>
  </si>
  <si>
    <t xml:space="preserve">525-0016 </t>
  </si>
  <si>
    <t>HB - SVIZZERA</t>
  </si>
  <si>
    <t>HB-AEU</t>
  </si>
  <si>
    <t xml:space="preserve">Swiss Jet </t>
  </si>
  <si>
    <t>HB-DIL</t>
  </si>
  <si>
    <t>Mooney M20R</t>
  </si>
  <si>
    <t>HB-ERJ</t>
  </si>
  <si>
    <t>SF-260AM</t>
  </si>
  <si>
    <t>HB-FOW</t>
  </si>
  <si>
    <t xml:space="preserve">Future Finance Corp AG </t>
  </si>
  <si>
    <t>&lt;1102</t>
  </si>
  <si>
    <t>HB-FPC</t>
  </si>
  <si>
    <t xml:space="preserve">Moliair AG </t>
  </si>
  <si>
    <t>18 Dec 2001</t>
  </si>
  <si>
    <t>HB-FPS</t>
  </si>
  <si>
    <t xml:space="preserve">Redexair AG </t>
  </si>
  <si>
    <t>HB-FVD</t>
  </si>
  <si>
    <t xml:space="preserve">Air Engiadina </t>
  </si>
  <si>
    <t>HB-FVM</t>
  </si>
  <si>
    <t xml:space="preserve">Leonardo Flyers AG </t>
  </si>
  <si>
    <t>HB-FVZ</t>
  </si>
  <si>
    <t xml:space="preserve">Happy Lines SA </t>
  </si>
  <si>
    <t>HB-FWG</t>
  </si>
  <si>
    <t xml:space="preserve">Share Plane AG </t>
  </si>
  <si>
    <t>HB-FWV</t>
  </si>
  <si>
    <t xml:space="preserve">Jetfly Aviation </t>
  </si>
  <si>
    <t>HB-GKG</t>
  </si>
  <si>
    <t>Beech 58</t>
  </si>
  <si>
    <t>TH-2369</t>
  </si>
  <si>
    <t>HB-IGU</t>
  </si>
  <si>
    <t xml:space="preserve">CAT Aviation AG </t>
  </si>
  <si>
    <t>HB-JEM</t>
  </si>
  <si>
    <t xml:space="preserve">HB-JEM GmbH </t>
  </si>
  <si>
    <t>HB-JFC</t>
  </si>
  <si>
    <t xml:space="preserve">Nomad Aviation </t>
  </si>
  <si>
    <t>HB-JFI</t>
  </si>
  <si>
    <t xml:space="preserve">Jet Aviation Business Jets </t>
  </si>
  <si>
    <t>HB-JFJ</t>
  </si>
  <si>
    <t>HB-JFL</t>
  </si>
  <si>
    <t>HB-JGG</t>
  </si>
  <si>
    <t xml:space="preserve">MSC Aviation SA </t>
  </si>
  <si>
    <t>HB-JGL</t>
  </si>
  <si>
    <t xml:space="preserve">TAG Aviation </t>
  </si>
  <si>
    <t>HB-JGQ</t>
  </si>
  <si>
    <t xml:space="preserve">ExecuJet Europe </t>
  </si>
  <si>
    <t>HB-JKH</t>
  </si>
  <si>
    <t xml:space="preserve">Nomad Aviation AG </t>
  </si>
  <si>
    <t>HB-JRC</t>
  </si>
  <si>
    <t xml:space="preserve">Swiss Air Ambulance </t>
  </si>
  <si>
    <t>27 Jan 2003</t>
  </si>
  <si>
    <t>HB-JRQ</t>
  </si>
  <si>
    <t xml:space="preserve">Albinati Aeronautics </t>
  </si>
  <si>
    <t>HB-JSR</t>
  </si>
  <si>
    <t xml:space="preserve">Dasnair SA </t>
  </si>
  <si>
    <t>HB-JSZ</t>
  </si>
  <si>
    <t>HB-KHG</t>
  </si>
  <si>
    <t>Cirrus SR22</t>
  </si>
  <si>
    <t>HB-KOL</t>
  </si>
  <si>
    <t>TBM-700B</t>
  </si>
  <si>
    <t xml:space="preserve">Aerolift AG </t>
  </si>
  <si>
    <t>HB-LRV</t>
  </si>
  <si>
    <t>PA-31T</t>
  </si>
  <si>
    <t xml:space="preserve">31T-7820017 </t>
  </si>
  <si>
    <t xml:space="preserve">Thomke AG </t>
  </si>
  <si>
    <t>&lt;0801</t>
  </si>
  <si>
    <t>HB-LUR</t>
  </si>
  <si>
    <t xml:space="preserve">Edula AG </t>
  </si>
  <si>
    <t>HB-LUV</t>
  </si>
  <si>
    <t>Cessna T303</t>
  </si>
  <si>
    <t>T303000058</t>
  </si>
  <si>
    <t>HB-LZA</t>
  </si>
  <si>
    <t>Diamond DA-42</t>
  </si>
  <si>
    <t>42.N006</t>
  </si>
  <si>
    <t>HB-OQN</t>
  </si>
  <si>
    <t>Piper PA-28R</t>
  </si>
  <si>
    <t>28R-7435093</t>
  </si>
  <si>
    <t>HB-PBW</t>
  </si>
  <si>
    <t>PA-28</t>
  </si>
  <si>
    <t>HB-PRJ</t>
  </si>
  <si>
    <t>PA-46</t>
  </si>
  <si>
    <t>HB-SDK</t>
  </si>
  <si>
    <t>Diamond DA-40</t>
  </si>
  <si>
    <t>HB-VHV</t>
  </si>
  <si>
    <t>BAe125-800B</t>
  </si>
  <si>
    <t xml:space="preserve">Cat Aviation AG </t>
  </si>
  <si>
    <t>HB-VMU</t>
  </si>
  <si>
    <t xml:space="preserve">560-5066 </t>
  </si>
  <si>
    <t xml:space="preserve">Jetclub </t>
  </si>
  <si>
    <t>HB-VMV</t>
  </si>
  <si>
    <t>Ce560</t>
  </si>
  <si>
    <t xml:space="preserve">560-0166 </t>
  </si>
  <si>
    <t xml:space="preserve">Speedwings </t>
  </si>
  <si>
    <t>HB-VNP</t>
  </si>
  <si>
    <t xml:space="preserve">525-0499 </t>
  </si>
  <si>
    <t xml:space="preserve">Mathys Aviation </t>
  </si>
  <si>
    <t>HB-VOD</t>
  </si>
  <si>
    <t xml:space="preserve">525-0415 </t>
  </si>
  <si>
    <t>HB-VPG</t>
  </si>
  <si>
    <t>HB-VWM</t>
  </si>
  <si>
    <t xml:space="preserve">525-0690 </t>
  </si>
  <si>
    <t>HZ - ARABIA SAUDITA</t>
  </si>
  <si>
    <t>HZ-MEJ1</t>
  </si>
  <si>
    <t xml:space="preserve">Mid East Jet </t>
  </si>
  <si>
    <t>HZ-SK3</t>
  </si>
  <si>
    <t xml:space="preserve">Sky Prime Aviation Services </t>
  </si>
  <si>
    <t>I - ITALIA</t>
  </si>
  <si>
    <t>I-AFIT</t>
  </si>
  <si>
    <t xml:space="preserve">Eurofly Service </t>
  </si>
  <si>
    <t>opf Fiat</t>
  </si>
  <si>
    <t>I-AFOI</t>
  </si>
  <si>
    <t xml:space="preserve">RB-245 </t>
  </si>
  <si>
    <t xml:space="preserve">ItalyFly </t>
  </si>
  <si>
    <t>Premier IA</t>
  </si>
  <si>
    <t>I-ALAD</t>
  </si>
  <si>
    <t>Rims F150</t>
  </si>
  <si>
    <t>I-ALVC</t>
  </si>
  <si>
    <t xml:space="preserve">RK-515 </t>
  </si>
  <si>
    <t xml:space="preserve">Romeo Group SpA </t>
  </si>
  <si>
    <t>Hawker 400XP</t>
  </si>
  <si>
    <t>I-AQIO</t>
  </si>
  <si>
    <t>Cessna 172</t>
  </si>
  <si>
    <t>I-AVLM</t>
  </si>
  <si>
    <t xml:space="preserve">Piaggio Aero Industries SpA </t>
  </si>
  <si>
    <t>ENAV</t>
  </si>
  <si>
    <t>I-AZFB</t>
  </si>
  <si>
    <t>BAe125-700A</t>
  </si>
  <si>
    <t xml:space="preserve">257201/NA0341 </t>
  </si>
  <si>
    <t xml:space="preserve">Aliven </t>
  </si>
  <si>
    <t>I-BEAU</t>
  </si>
  <si>
    <t>Falcon 900</t>
  </si>
  <si>
    <t xml:space="preserve">Sirio </t>
  </si>
  <si>
    <t>&lt;0600</t>
  </si>
  <si>
    <t>I-BBGR</t>
  </si>
  <si>
    <t xml:space="preserve">HA-0056 </t>
  </si>
  <si>
    <t>I-BETT</t>
  </si>
  <si>
    <t>PA-28RT</t>
  </si>
  <si>
    <t>I-BLUB</t>
  </si>
  <si>
    <t>Ce650-VI</t>
  </si>
  <si>
    <t xml:space="preserve">650-0216 </t>
  </si>
  <si>
    <t xml:space="preserve">Vitrociset </t>
  </si>
  <si>
    <t>?</t>
  </si>
  <si>
    <t>I-BPAE</t>
  </si>
  <si>
    <t xml:space="preserve">Executive Blue </t>
  </si>
  <si>
    <t>Jun 2004</t>
  </si>
  <si>
    <t>I-CABD</t>
  </si>
  <si>
    <t xml:space="preserve">525-0354 </t>
  </si>
  <si>
    <t xml:space="preserve">Interfly SpA </t>
  </si>
  <si>
    <t>I-CAEX</t>
  </si>
  <si>
    <t xml:space="preserve">CAI - Compagnia Aeronautica Italiana </t>
  </si>
  <si>
    <t>19 Oct 2001</t>
  </si>
  <si>
    <t>I-CAFD</t>
  </si>
  <si>
    <t>NULL</t>
  </si>
  <si>
    <t>I-CAKE</t>
  </si>
  <si>
    <t>PC-6/B2-H4</t>
  </si>
  <si>
    <t xml:space="preserve">Alfa Air Services </t>
  </si>
  <si>
    <t>I-CALZ</t>
  </si>
  <si>
    <t xml:space="preserve">525A-0427 </t>
  </si>
  <si>
    <t xml:space="preserve">Italfly </t>
  </si>
  <si>
    <t>I-CDOL</t>
  </si>
  <si>
    <t xml:space="preserve">560-5584 </t>
  </si>
  <si>
    <t>Opf Easyfly Investments.</t>
  </si>
  <si>
    <t>I-CLAD</t>
  </si>
  <si>
    <t xml:space="preserve">500-0223/0223 </t>
  </si>
  <si>
    <t xml:space="preserve">Cooper Leasing </t>
  </si>
  <si>
    <t>I-CMAB</t>
  </si>
  <si>
    <t xml:space="preserve">560-5731 </t>
  </si>
  <si>
    <t xml:space="preserve">Aliven SRL </t>
  </si>
  <si>
    <t>I-CMAD</t>
  </si>
  <si>
    <t xml:space="preserve">560-5801 </t>
  </si>
  <si>
    <t>I-CMAL</t>
  </si>
  <si>
    <t xml:space="preserve">560-5344 </t>
  </si>
  <si>
    <t>I-CNDB</t>
  </si>
  <si>
    <t xml:space="preserve">Blue Mercury </t>
  </si>
  <si>
    <t>I-CNTY</t>
  </si>
  <si>
    <t>PA-34</t>
  </si>
  <si>
    <t>I-DARC</t>
  </si>
  <si>
    <t xml:space="preserve">Compagnia Aeronautica Italiana </t>
  </si>
  <si>
    <t>I-DDVF</t>
  </si>
  <si>
    <t xml:space="preserve">Del Air </t>
  </si>
  <si>
    <t>10 Dec 2001</t>
  </si>
  <si>
    <t>I-DEAC</t>
  </si>
  <si>
    <t xml:space="preserve">525-0194 </t>
  </si>
  <si>
    <t xml:space="preserve">Aviomar Srl </t>
  </si>
  <si>
    <t>I-DEAS</t>
  </si>
  <si>
    <t>G-V</t>
  </si>
  <si>
    <t xml:space="preserve">Alba Servizi Aerotrasporti </t>
  </si>
  <si>
    <t>I-EAAT</t>
  </si>
  <si>
    <t>Tecnam P2006T</t>
  </si>
  <si>
    <t>I-EPAM</t>
  </si>
  <si>
    <t xml:space="preserve">HB-32 </t>
  </si>
  <si>
    <t xml:space="preserve">Leasint SpA </t>
  </si>
  <si>
    <t>I-FDED</t>
  </si>
  <si>
    <t xml:space="preserve">RK-500 </t>
  </si>
  <si>
    <t xml:space="preserve">Slam Lavori Aerei Srl </t>
  </si>
  <si>
    <t>I-FEDN</t>
  </si>
  <si>
    <t>I-FEEV</t>
  </si>
  <si>
    <t xml:space="preserve">650-0105 </t>
  </si>
  <si>
    <t xml:space="preserve">Aviomar </t>
  </si>
  <si>
    <t>Jul 2004</t>
  </si>
  <si>
    <t>I-FFRR</t>
  </si>
  <si>
    <t>Opf Diesel Jeans Ltd.</t>
  </si>
  <si>
    <t>I-FLYV</t>
  </si>
  <si>
    <t>I-FORR</t>
  </si>
  <si>
    <t xml:space="preserve">45-2019 </t>
  </si>
  <si>
    <t xml:space="preserve">Sirio SpA </t>
  </si>
  <si>
    <t>I-FXRG</t>
  </si>
  <si>
    <t xml:space="preserve">Foxair Srl </t>
  </si>
  <si>
    <t>I-FXRH</t>
  </si>
  <si>
    <t>I-FXRJ</t>
  </si>
  <si>
    <t>I-FXRK</t>
  </si>
  <si>
    <t xml:space="preserve">K-Air Spa </t>
  </si>
  <si>
    <t>I-FXRL</t>
  </si>
  <si>
    <t xml:space="preserve">K-Air </t>
  </si>
  <si>
    <t>I-GGEA</t>
  </si>
  <si>
    <t xml:space="preserve">560-6044 </t>
  </si>
  <si>
    <t xml:space="preserve">Aeropa S.r.l. </t>
  </si>
  <si>
    <t>I-GITR</t>
  </si>
  <si>
    <t>Tecnam P92</t>
  </si>
  <si>
    <t>I-GRLC</t>
  </si>
  <si>
    <t>I-LGMG</t>
  </si>
  <si>
    <t xml:space="preserve">Leasint </t>
  </si>
  <si>
    <t>I-MIKI</t>
  </si>
  <si>
    <t>Falco F8L</t>
  </si>
  <si>
    <t>I-IMMG</t>
  </si>
  <si>
    <t xml:space="preserve">525A-0038 </t>
  </si>
  <si>
    <t>I-IMMI</t>
  </si>
  <si>
    <t xml:space="preserve">525-0379 </t>
  </si>
  <si>
    <t>Jun 2000</t>
  </si>
  <si>
    <t>I-IPIZ</t>
  </si>
  <si>
    <t xml:space="preserve">RK-29 </t>
  </si>
  <si>
    <t>&lt;0406</t>
  </si>
  <si>
    <t>I-JAMI</t>
  </si>
  <si>
    <t>I-JAMY</t>
  </si>
  <si>
    <t>I-MFAB</t>
  </si>
  <si>
    <t xml:space="preserve">HA-0074 </t>
  </si>
  <si>
    <t xml:space="preserve">Skybridge AirOps </t>
  </si>
  <si>
    <t>I-MPGA</t>
  </si>
  <si>
    <t>Raytheon 4000</t>
  </si>
  <si>
    <t xml:space="preserve">RC-70 </t>
  </si>
  <si>
    <t>I-NGIR</t>
  </si>
  <si>
    <t xml:space="preserve">RB-241 </t>
  </si>
  <si>
    <t xml:space="preserve">Sirio Executive </t>
  </si>
  <si>
    <t>I-OMRA</t>
  </si>
  <si>
    <t xml:space="preserve">525A-0064 </t>
  </si>
  <si>
    <t xml:space="preserve">Interfly SRL </t>
  </si>
  <si>
    <t>I-OTEL</t>
  </si>
  <si>
    <t xml:space="preserve">501-0048/414 </t>
  </si>
  <si>
    <t>Aug 1978</t>
  </si>
  <si>
    <t>I-PALS</t>
  </si>
  <si>
    <t xml:space="preserve">31T-7620005 </t>
  </si>
  <si>
    <t xml:space="preserve">Soc PAL Srl </t>
  </si>
  <si>
    <t>I-PBRA</t>
  </si>
  <si>
    <t>I-PBRB</t>
  </si>
  <si>
    <t>I-PSCU</t>
  </si>
  <si>
    <t xml:space="preserve">RK-343 </t>
  </si>
  <si>
    <t xml:space="preserve">SLAM SpA </t>
  </si>
  <si>
    <t>I-PNTG</t>
  </si>
  <si>
    <t>Socata TB-10</t>
  </si>
  <si>
    <t>I-PVLH</t>
  </si>
  <si>
    <t>Diamond DA-20</t>
  </si>
  <si>
    <t>I-PVLI</t>
  </si>
  <si>
    <t>PA-28R-201</t>
  </si>
  <si>
    <t>Professione Volare</t>
  </si>
  <si>
    <t>I-PVLJ</t>
  </si>
  <si>
    <t>I-PZZR</t>
  </si>
  <si>
    <t xml:space="preserve">AliParma </t>
  </si>
  <si>
    <t>I-RONY</t>
  </si>
  <si>
    <t>I-SCDX</t>
  </si>
  <si>
    <t>Reims Cessna F152</t>
  </si>
  <si>
    <t>Elifriulia</t>
  </si>
  <si>
    <t>I-SEAE</t>
  </si>
  <si>
    <t xml:space="preserve">Servizi Aerei </t>
  </si>
  <si>
    <t>31 Jan 2004</t>
  </si>
  <si>
    <t>I-SEAM</t>
  </si>
  <si>
    <t xml:space="preserve">Servizi Aerei SpA </t>
  </si>
  <si>
    <t>I-SEAR</t>
  </si>
  <si>
    <t>I-SEAS</t>
  </si>
  <si>
    <t>I-SLNI</t>
  </si>
  <si>
    <t xml:space="preserve">Leader SRL </t>
  </si>
  <si>
    <t>I-SRIT</t>
  </si>
  <si>
    <t>Cirrus SR20</t>
  </si>
  <si>
    <t>I-TAKA</t>
  </si>
  <si>
    <t xml:space="preserve">560-5537 </t>
  </si>
  <si>
    <t xml:space="preserve">RHEA </t>
  </si>
  <si>
    <t>I-TAOS</t>
  </si>
  <si>
    <t xml:space="preserve">680-0309 </t>
  </si>
  <si>
    <t xml:space="preserve">Compagnia Generale Ripresaeree </t>
  </si>
  <si>
    <t>I-TLCM</t>
  </si>
  <si>
    <t>I-TOPD</t>
  </si>
  <si>
    <t xml:space="preserve">RK-163 </t>
  </si>
  <si>
    <t xml:space="preserve">Executive Aircraft Management Srl. </t>
  </si>
  <si>
    <t>&lt;0713</t>
  </si>
  <si>
    <t>I-TOPX</t>
  </si>
  <si>
    <t xml:space="preserve">RK-579 </t>
  </si>
  <si>
    <t xml:space="preserve">Topjet Executive </t>
  </si>
  <si>
    <t>I-TWTE</t>
  </si>
  <si>
    <t>I-VITH</t>
  </si>
  <si>
    <t xml:space="preserve">RK-309 </t>
  </si>
  <si>
    <t xml:space="preserve">Aliparma </t>
  </si>
  <si>
    <t>9 Jun 2001</t>
  </si>
  <si>
    <t>I-WISH</t>
  </si>
  <si>
    <t xml:space="preserve">Air Four </t>
  </si>
  <si>
    <t>I-XPRA</t>
  </si>
  <si>
    <t>opf Prada</t>
  </si>
  <si>
    <t>I-YLFC</t>
  </si>
  <si>
    <t xml:space="preserve">Air Four SpA </t>
  </si>
  <si>
    <t>LN - NORVEGIA</t>
  </si>
  <si>
    <t>LN-SUN</t>
  </si>
  <si>
    <t xml:space="preserve">Sundt Air A/S </t>
  </si>
  <si>
    <t>6 May 2002</t>
  </si>
  <si>
    <t>LX - LUSSEMBURGO</t>
  </si>
  <si>
    <t>LX-AAM</t>
  </si>
  <si>
    <t>Falcon 2000EX</t>
  </si>
  <si>
    <t xml:space="preserve">Global Jet Luxemburg SA </t>
  </si>
  <si>
    <t>LX-AMB</t>
  </si>
  <si>
    <t>LX-ART</t>
  </si>
  <si>
    <t>Mooney M-20M</t>
  </si>
  <si>
    <t>27-0098</t>
  </si>
  <si>
    <t>LX-DSP</t>
  </si>
  <si>
    <t xml:space="preserve">Dako Airlines </t>
  </si>
  <si>
    <t>LX-EBE</t>
  </si>
  <si>
    <t xml:space="preserve">560-6025 </t>
  </si>
  <si>
    <t xml:space="preserve">Flying Group Luxembourg </t>
  </si>
  <si>
    <t>LX-EVM</t>
  </si>
  <si>
    <t>LX-FGB</t>
  </si>
  <si>
    <t xml:space="preserve">560-6026 </t>
  </si>
  <si>
    <t xml:space="preserve">Luxaviation </t>
  </si>
  <si>
    <t>LX-GJM</t>
  </si>
  <si>
    <t xml:space="preserve">525C-0174 </t>
  </si>
  <si>
    <t>LX-INS</t>
  </si>
  <si>
    <t xml:space="preserve">560-5727 </t>
  </si>
  <si>
    <t xml:space="preserve">LuxCitation S.A. </t>
  </si>
  <si>
    <t>LX-JFW</t>
  </si>
  <si>
    <t>LX-LAA</t>
  </si>
  <si>
    <t xml:space="preserve">45-308 </t>
  </si>
  <si>
    <t xml:space="preserve">Ducair SA / Luxembourg Air Rescue </t>
  </si>
  <si>
    <t>LX-LAR</t>
  </si>
  <si>
    <t xml:space="preserve">45-097 </t>
  </si>
  <si>
    <t xml:space="preserve">Luxembourg Air Ambulance SA </t>
  </si>
  <si>
    <t>LX-MDA</t>
  </si>
  <si>
    <t>Oct 2011</t>
  </si>
  <si>
    <t>LX-MIC</t>
  </si>
  <si>
    <t>May 2018</t>
  </si>
  <si>
    <t>LX-MMB</t>
  </si>
  <si>
    <t xml:space="preserve">560-6108 </t>
  </si>
  <si>
    <t>LX-NEW</t>
  </si>
  <si>
    <t>LX-RSQ</t>
  </si>
  <si>
    <t xml:space="preserve">45-398 </t>
  </si>
  <si>
    <t xml:space="preserve">Ducair - European Air Ambulance S.A. </t>
  </si>
  <si>
    <t>LY - LITUANIA</t>
  </si>
  <si>
    <t>LY-DSK</t>
  </si>
  <si>
    <t>BAe125-850XP</t>
  </si>
  <si>
    <t xml:space="preserve">Classic Jet </t>
  </si>
  <si>
    <t>LY-HCW</t>
  </si>
  <si>
    <t xml:space="preserve">HC Airways </t>
  </si>
  <si>
    <t>LY-LTC</t>
  </si>
  <si>
    <t xml:space="preserve">Charter JETS </t>
  </si>
  <si>
    <t>LY-LTD</t>
  </si>
  <si>
    <t>LY-VTA</t>
  </si>
  <si>
    <t xml:space="preserve">KlasJet </t>
  </si>
  <si>
    <t>LZ - BULGARIA</t>
  </si>
  <si>
    <t>LZ-BVD</t>
  </si>
  <si>
    <t xml:space="preserve">Air Lubo </t>
  </si>
  <si>
    <t>LZ-BVE</t>
  </si>
  <si>
    <t xml:space="preserve">60-329 </t>
  </si>
  <si>
    <t xml:space="preserve">AVB-2004 Ltd. </t>
  </si>
  <si>
    <t>LZ-BVV</t>
  </si>
  <si>
    <t xml:space="preserve">60-203 </t>
  </si>
  <si>
    <t xml:space="preserve">Air Volta Ltd. </t>
  </si>
  <si>
    <t>&gt;1014</t>
  </si>
  <si>
    <t>LZ-DIN</t>
  </si>
  <si>
    <t xml:space="preserve">525-0090 </t>
  </si>
  <si>
    <t xml:space="preserve">Venid Air </t>
  </si>
  <si>
    <t>LZ-FNB</t>
  </si>
  <si>
    <t xml:space="preserve">525A-0398 </t>
  </si>
  <si>
    <t xml:space="preserve">Avio Delta </t>
  </si>
  <si>
    <t>LZ-TRH</t>
  </si>
  <si>
    <t xml:space="preserve">60-399 </t>
  </si>
  <si>
    <t xml:space="preserve">Sunlight Air </t>
  </si>
  <si>
    <t>M - ISOLA DI MAN</t>
  </si>
  <si>
    <t>M-AAAL</t>
  </si>
  <si>
    <t xml:space="preserve">Global Jet Isle of Man </t>
  </si>
  <si>
    <t>Dec 2017</t>
  </si>
  <si>
    <t>M-AAMM</t>
  </si>
  <si>
    <t xml:space="preserve">AMAC Aerospace </t>
  </si>
  <si>
    <t>M-ABEU</t>
  </si>
  <si>
    <t xml:space="preserve">45-374 </t>
  </si>
  <si>
    <t xml:space="preserve">Ryanair. </t>
  </si>
  <si>
    <t>M-ABRJ</t>
  </si>
  <si>
    <t xml:space="preserve">ExecuJet Middle East </t>
  </si>
  <si>
    <t>M-AFAJ</t>
  </si>
  <si>
    <t>Opf Mos City Group.</t>
  </si>
  <si>
    <t>M-AGIK</t>
  </si>
  <si>
    <t>Falcon 900LX</t>
  </si>
  <si>
    <t xml:space="preserve">Amboy Overseas Ltd. </t>
  </si>
  <si>
    <t>M-AGRI</t>
  </si>
  <si>
    <t xml:space="preserve">Blezir Invest Ltd. </t>
  </si>
  <si>
    <t>M-AMAN</t>
  </si>
  <si>
    <t xml:space="preserve">Pilatus PC-12 Centre UK Ltd. </t>
  </si>
  <si>
    <t>M-ARCH</t>
  </si>
  <si>
    <t xml:space="preserve">750-0254 </t>
  </si>
  <si>
    <t xml:space="preserve">Archilda International Inc. </t>
  </si>
  <si>
    <t>M-ARUB</t>
  </si>
  <si>
    <t>CL-650</t>
  </si>
  <si>
    <t xml:space="preserve">Setfair Aviation Ltd. </t>
  </si>
  <si>
    <t>M-AVOS</t>
  </si>
  <si>
    <t xml:space="preserve">Helter Management Ltd. </t>
  </si>
  <si>
    <t>M-AZAG</t>
  </si>
  <si>
    <t xml:space="preserve">Mazag </t>
  </si>
  <si>
    <t>M-BADU</t>
  </si>
  <si>
    <t>M-BEST</t>
  </si>
  <si>
    <t xml:space="preserve">750-0277 </t>
  </si>
  <si>
    <t xml:space="preserve">Lanara Ltd. </t>
  </si>
  <si>
    <t>M-EASY</t>
  </si>
  <si>
    <t xml:space="preserve">35A-341 </t>
  </si>
  <si>
    <t xml:space="preserve">PM Luftfahrzeugvermietung GmbH </t>
  </si>
  <si>
    <t>M-FISH</t>
  </si>
  <si>
    <t xml:space="preserve">Business Air AS </t>
  </si>
  <si>
    <t>M-HHHH</t>
  </si>
  <si>
    <t>A318-112 (ACJ)</t>
  </si>
  <si>
    <t xml:space="preserve">Kutus.ltd </t>
  </si>
  <si>
    <t>M-ICRO</t>
  </si>
  <si>
    <t xml:space="preserve">525A-0479 </t>
  </si>
  <si>
    <t xml:space="preserve">Islands Group Ltd. </t>
  </si>
  <si>
    <t>M-IFFY</t>
  </si>
  <si>
    <t xml:space="preserve">510-0192 </t>
  </si>
  <si>
    <t xml:space="preserve">Xead Aviation Ltd. </t>
  </si>
  <si>
    <t>M-IKAT</t>
  </si>
  <si>
    <t xml:space="preserve">Fly Exec </t>
  </si>
  <si>
    <t>M-KGTS</t>
  </si>
  <si>
    <t xml:space="preserve">VTS Sp. z.o.o. </t>
  </si>
  <si>
    <t>M-KELY</t>
  </si>
  <si>
    <t xml:space="preserve">Kelly Air Ltd. </t>
  </si>
  <si>
    <t>M-NALE</t>
  </si>
  <si>
    <t xml:space="preserve">Jover Ltd. </t>
  </si>
  <si>
    <t>M-NAME</t>
  </si>
  <si>
    <t xml:space="preserve">Blezir Aircraft Leasing (IOM) Ltd. </t>
  </si>
  <si>
    <t>M-OLEG</t>
  </si>
  <si>
    <t xml:space="preserve">Hermitage Air </t>
  </si>
  <si>
    <t>21 Aug 2009</t>
  </si>
  <si>
    <t>M-OUSE</t>
  </si>
  <si>
    <t xml:space="preserve">510-0340 </t>
  </si>
  <si>
    <t xml:space="preserve">Mouse (IOM) Ltd. </t>
  </si>
  <si>
    <t>M-PBKI</t>
  </si>
  <si>
    <t xml:space="preserve">GIV-SP Air Service Ltd. </t>
  </si>
  <si>
    <t>M-RBUS</t>
  </si>
  <si>
    <t>M-ROMA</t>
  </si>
  <si>
    <t xml:space="preserve">45-148 </t>
  </si>
  <si>
    <t xml:space="preserve">ArtJet Ltd. </t>
  </si>
  <si>
    <t>M-SSSR</t>
  </si>
  <si>
    <t xml:space="preserve">VipJet Ltd. </t>
  </si>
  <si>
    <t>Jun 2012</t>
  </si>
  <si>
    <t>M-TAKE</t>
  </si>
  <si>
    <t xml:space="preserve">Caropan Co. </t>
  </si>
  <si>
    <t>2 Jun 2010</t>
  </si>
  <si>
    <t>M-VANG</t>
  </si>
  <si>
    <t xml:space="preserve">Elderberry Ltd. </t>
  </si>
  <si>
    <t>M-VITO</t>
  </si>
  <si>
    <t xml:space="preserve">Beratex Group Ltd. </t>
  </si>
  <si>
    <t>M-YBZI</t>
  </si>
  <si>
    <t>CL-601-3R</t>
  </si>
  <si>
    <t xml:space="preserve">Springway Ltd. </t>
  </si>
  <si>
    <t>M-YGLK</t>
  </si>
  <si>
    <t xml:space="preserve">International Jet Club </t>
  </si>
  <si>
    <t>M-VRNY</t>
  </si>
  <si>
    <t xml:space="preserve">Mirtos Ltd. </t>
  </si>
  <si>
    <t>M-WONE</t>
  </si>
  <si>
    <t xml:space="preserve">AV8Jet Ltd. </t>
  </si>
  <si>
    <t>M-YLEO</t>
  </si>
  <si>
    <t xml:space="preserve">Guernsey PC-12 Ltd. </t>
  </si>
  <si>
    <t>M-YGIV</t>
  </si>
  <si>
    <t xml:space="preserve">Al-Sahab Limited </t>
  </si>
  <si>
    <t>N - STATI UNITI D'AMERICA</t>
  </si>
  <si>
    <t>N5EQ</t>
  </si>
  <si>
    <t>Sabre 80A</t>
  </si>
  <si>
    <t xml:space="preserve">380-50 </t>
  </si>
  <si>
    <t>Jun 1981</t>
  </si>
  <si>
    <t>N14VH</t>
  </si>
  <si>
    <t>N15UC</t>
  </si>
  <si>
    <t xml:space="preserve">United Co </t>
  </si>
  <si>
    <t>N16NK</t>
  </si>
  <si>
    <t xml:space="preserve">SunTrust Equipment Finance </t>
  </si>
  <si>
    <t>N17GX</t>
  </si>
  <si>
    <t xml:space="preserve">Wing and A Prayer Inc. </t>
  </si>
  <si>
    <t>Opf Glass Aviation Inc.</t>
  </si>
  <si>
    <t>N27LP</t>
  </si>
  <si>
    <t>Mooney M-20K</t>
  </si>
  <si>
    <t>N33XE</t>
  </si>
  <si>
    <t xml:space="preserve">Aerolinx LLC </t>
  </si>
  <si>
    <t>N41GJ</t>
  </si>
  <si>
    <t>Learjet 36A</t>
  </si>
  <si>
    <t xml:space="preserve">36A-055 </t>
  </si>
  <si>
    <t xml:space="preserve">Maritime Sales &amp; Leasing Inc. </t>
  </si>
  <si>
    <t>N55CJ</t>
  </si>
  <si>
    <t xml:space="preserve">525-0298 </t>
  </si>
  <si>
    <t xml:space="preserve">Aviarental Inc. </t>
  </si>
  <si>
    <t>N59KG</t>
  </si>
  <si>
    <t xml:space="preserve">Kraus Gentle Corp. </t>
  </si>
  <si>
    <t>N60EW</t>
  </si>
  <si>
    <t xml:space="preserve">501-0319/665 </t>
  </si>
  <si>
    <t xml:space="preserve">Mark Solomon </t>
  </si>
  <si>
    <t>N80PN</t>
  </si>
  <si>
    <t xml:space="preserve">BKF Aviation Ltd. </t>
  </si>
  <si>
    <t>N82AJ</t>
  </si>
  <si>
    <t xml:space="preserve">501-0282/428 </t>
  </si>
  <si>
    <t xml:space="preserve">FGS Intercorp-Holding GmbH </t>
  </si>
  <si>
    <t>Sep 2006</t>
  </si>
  <si>
    <t>N88AA</t>
  </si>
  <si>
    <t xml:space="preserve">Tempus Jets Inc. </t>
  </si>
  <si>
    <t>N88MZ</t>
  </si>
  <si>
    <t xml:space="preserve">60-411 </t>
  </si>
  <si>
    <t xml:space="preserve">EF Equipment LLC </t>
  </si>
  <si>
    <t>N92LA</t>
  </si>
  <si>
    <t xml:space="preserve">Leucadia Aviation </t>
  </si>
  <si>
    <t>N98RP</t>
  </si>
  <si>
    <t xml:space="preserve">Radar Management LLC </t>
  </si>
  <si>
    <t>N129NS</t>
  </si>
  <si>
    <t>N131KR</t>
  </si>
  <si>
    <t xml:space="preserve">Wilmington Trust Co. </t>
  </si>
  <si>
    <t>N135SK</t>
  </si>
  <si>
    <t xml:space="preserve">United Aviation </t>
  </si>
  <si>
    <t>30 Jan 2008</t>
  </si>
  <si>
    <t>N159MN</t>
  </si>
  <si>
    <t xml:space="preserve">Bank of Utah </t>
  </si>
  <si>
    <t>N186PA</t>
  </si>
  <si>
    <t>G-III</t>
  </si>
  <si>
    <t xml:space="preserve">Phoenix Air </t>
  </si>
  <si>
    <t>N200GA</t>
  </si>
  <si>
    <t xml:space="preserve">Ferrer Air LLC </t>
  </si>
  <si>
    <t>N200JB</t>
  </si>
  <si>
    <t xml:space="preserve">JCB Inc. </t>
  </si>
  <si>
    <t>N209PB</t>
  </si>
  <si>
    <t xml:space="preserve">Meaulnes Aviation Inc. </t>
  </si>
  <si>
    <t>N221XX</t>
  </si>
  <si>
    <t xml:space="preserve">Teleinvest International AG </t>
  </si>
  <si>
    <t>N247CJ</t>
  </si>
  <si>
    <t xml:space="preserve">Tashi Corp. </t>
  </si>
  <si>
    <t>N248LX</t>
  </si>
  <si>
    <t xml:space="preserve">Watsco Holdings Inc. </t>
  </si>
  <si>
    <t>N261SR</t>
  </si>
  <si>
    <t>Cirrus SR22-GTSx</t>
  </si>
  <si>
    <t>N297PJ</t>
  </si>
  <si>
    <t xml:space="preserve">Journey Aviation </t>
  </si>
  <si>
    <t>N301AJ</t>
  </si>
  <si>
    <t xml:space="preserve">510-0233 </t>
  </si>
  <si>
    <t xml:space="preserve">AstonJet </t>
  </si>
  <si>
    <t>N311AG</t>
  </si>
  <si>
    <t>B727-17</t>
  </si>
  <si>
    <t xml:space="preserve">20512/858 </t>
  </si>
  <si>
    <t xml:space="preserve">Gordon P. Getty </t>
  </si>
  <si>
    <t>17 Dec 2001</t>
  </si>
  <si>
    <t>N324FP</t>
  </si>
  <si>
    <t xml:space="preserve">Fox Paine &amp; Company LLC </t>
  </si>
  <si>
    <t>N339FX</t>
  </si>
  <si>
    <t xml:space="preserve">Flexjet </t>
  </si>
  <si>
    <t>N360PL</t>
  </si>
  <si>
    <t xml:space="preserve">TVPX Aircraft Solutions </t>
  </si>
  <si>
    <t>N381GX</t>
  </si>
  <si>
    <t xml:space="preserve">WCA Holdings IV LLC </t>
  </si>
  <si>
    <t>N404NA</t>
  </si>
  <si>
    <t xml:space="preserve">Wells Fargo Bank </t>
  </si>
  <si>
    <t>N405GA</t>
  </si>
  <si>
    <t>G500</t>
  </si>
  <si>
    <t>N440TC</t>
  </si>
  <si>
    <t>N448CA</t>
  </si>
  <si>
    <t>PA-42-1000</t>
  </si>
  <si>
    <t xml:space="preserve">42-5527034 </t>
  </si>
  <si>
    <t xml:space="preserve">Southern Aircraft Consultancy Inc. </t>
  </si>
  <si>
    <t>N449LC</t>
  </si>
  <si>
    <t>RC690A</t>
  </si>
  <si>
    <t xml:space="preserve">TJ Air Holdings Inc. </t>
  </si>
  <si>
    <t>N452NS</t>
  </si>
  <si>
    <t>N473DC</t>
  </si>
  <si>
    <t>C-47A</t>
  </si>
  <si>
    <t>N492B</t>
  </si>
  <si>
    <t xml:space="preserve">2 B Airborne BV </t>
  </si>
  <si>
    <t>N497XP</t>
  </si>
  <si>
    <t xml:space="preserve">RK-497 </t>
  </si>
  <si>
    <t xml:space="preserve">V &amp; P Midlands Ltd. </t>
  </si>
  <si>
    <t>N498QS</t>
  </si>
  <si>
    <t>N500RP</t>
  </si>
  <si>
    <t xml:space="preserve">Penske Jet Inc. </t>
  </si>
  <si>
    <t>N512K</t>
  </si>
  <si>
    <t>Cessna 414A</t>
  </si>
  <si>
    <t xml:space="preserve">414A-0054 </t>
  </si>
  <si>
    <t xml:space="preserve">Yingling Consultation LLC </t>
  </si>
  <si>
    <t>N515TJ</t>
  </si>
  <si>
    <t xml:space="preserve">RK-229 </t>
  </si>
  <si>
    <t xml:space="preserve">Blackburn International Inc. </t>
  </si>
  <si>
    <t>N517AF</t>
  </si>
  <si>
    <t xml:space="preserve">550-0846 </t>
  </si>
  <si>
    <t xml:space="preserve">N517AF Inc. </t>
  </si>
  <si>
    <t>N517DW</t>
  </si>
  <si>
    <t xml:space="preserve">Colleen Corp. </t>
  </si>
  <si>
    <t>N533SR</t>
  </si>
  <si>
    <t xml:space="preserve">Executive Jet Management </t>
  </si>
  <si>
    <t>N545MA</t>
  </si>
  <si>
    <t>Eclipse 500</t>
  </si>
  <si>
    <t xml:space="preserve">Aircraft Guaranty Corp. </t>
  </si>
  <si>
    <t>N550GU</t>
  </si>
  <si>
    <t xml:space="preserve">Gulfstream Aerospace Corp. </t>
  </si>
  <si>
    <t>N571TS</t>
  </si>
  <si>
    <t xml:space="preserve">Worldwide Business Jets Corp. </t>
  </si>
  <si>
    <t>N585DW</t>
  </si>
  <si>
    <t>N604EP</t>
  </si>
  <si>
    <t xml:space="preserve">Engineers &amp; Planners Co. Ltd. </t>
  </si>
  <si>
    <t>N617WM</t>
  </si>
  <si>
    <t xml:space="preserve">Paloma Air LLC </t>
  </si>
  <si>
    <t>N636MF</t>
  </si>
  <si>
    <t xml:space="preserve">ROP Aviation Inc. </t>
  </si>
  <si>
    <t>Oct 1997</t>
  </si>
  <si>
    <t>opf Ronald Perelman</t>
  </si>
  <si>
    <t>N645AM</t>
  </si>
  <si>
    <t xml:space="preserve">35A-645 </t>
  </si>
  <si>
    <t xml:space="preserve">Aeromanagement Inc. </t>
  </si>
  <si>
    <t>N650GU</t>
  </si>
  <si>
    <t xml:space="preserve">MPM Financial LLC </t>
  </si>
  <si>
    <t>N684TS</t>
  </si>
  <si>
    <t>N700GX</t>
  </si>
  <si>
    <t>N700RS</t>
  </si>
  <si>
    <t>Cessna P210N</t>
  </si>
  <si>
    <t>P21000716</t>
  </si>
  <si>
    <t>N706NR</t>
  </si>
  <si>
    <t>G650ER</t>
  </si>
  <si>
    <t xml:space="preserve">TAG Aviation Asia </t>
  </si>
  <si>
    <t>N718MM</t>
  </si>
  <si>
    <t xml:space="preserve">Moinian Jet One Holdings LLC </t>
  </si>
  <si>
    <t>N721G</t>
  </si>
  <si>
    <t>CL-601-3A</t>
  </si>
  <si>
    <t xml:space="preserve">DAD Consulting LLC </t>
  </si>
  <si>
    <t>N737ER</t>
  </si>
  <si>
    <t>B737-7CJ (BBJ1)</t>
  </si>
  <si>
    <t xml:space="preserve">30754/516 </t>
  </si>
  <si>
    <t xml:space="preserve">Boettie Air Inc. </t>
  </si>
  <si>
    <t>N737M</t>
  </si>
  <si>
    <t>B737-8EQ (BBJ2)</t>
  </si>
  <si>
    <t xml:space="preserve">33361/1124 </t>
  </si>
  <si>
    <t xml:space="preserve">EIE Eagle Inc. </t>
  </si>
  <si>
    <t>24 Aug 2004</t>
  </si>
  <si>
    <t>N750GF</t>
  </si>
  <si>
    <t xml:space="preserve">750-0244 </t>
  </si>
  <si>
    <t xml:space="preserve">Flightpartner Ltd. </t>
  </si>
  <si>
    <t>N750H</t>
  </si>
  <si>
    <t>Falcon 50-40</t>
  </si>
  <si>
    <t xml:space="preserve">White Lodging Services </t>
  </si>
  <si>
    <t>N770BB</t>
  </si>
  <si>
    <t>B757-2J4</t>
  </si>
  <si>
    <t xml:space="preserve">25220/387 </t>
  </si>
  <si>
    <t xml:space="preserve">The Yucaipa Companies Inc. </t>
  </si>
  <si>
    <t>N770KF</t>
  </si>
  <si>
    <t xml:space="preserve">KW770 LLC </t>
  </si>
  <si>
    <t>N792MA</t>
  </si>
  <si>
    <t xml:space="preserve">550-0302/329 </t>
  </si>
  <si>
    <t xml:space="preserve">Maxfly Aviation Inc. </t>
  </si>
  <si>
    <t>N807MC</t>
  </si>
  <si>
    <t>BAe125-800SP</t>
  </si>
  <si>
    <t xml:space="preserve">258114/NA0411 </t>
  </si>
  <si>
    <t xml:space="preserve">Golden Falcon Aviation 3 Inc. </t>
  </si>
  <si>
    <t>N828CC</t>
  </si>
  <si>
    <t>21 Jan 2012</t>
  </si>
  <si>
    <t>N883A</t>
  </si>
  <si>
    <t xml:space="preserve">Funair Corp. </t>
  </si>
  <si>
    <t>N888LG</t>
  </si>
  <si>
    <t xml:space="preserve">GVG Capital Group International Inc. </t>
  </si>
  <si>
    <t>N888ZF</t>
  </si>
  <si>
    <t xml:space="preserve">Ponderosa Asset LLC </t>
  </si>
  <si>
    <t>Sep 2017</t>
  </si>
  <si>
    <t>N897AW</t>
  </si>
  <si>
    <t xml:space="preserve">Audrey Enterprise LLC </t>
  </si>
  <si>
    <t>N900GB</t>
  </si>
  <si>
    <t xml:space="preserve">EI Aviation LLC </t>
  </si>
  <si>
    <t>N902AG</t>
  </si>
  <si>
    <t xml:space="preserve">Agco Corp. </t>
  </si>
  <si>
    <t>N903G</t>
  </si>
  <si>
    <t xml:space="preserve">Owens-Illionois General Inc. </t>
  </si>
  <si>
    <t>N909TT</t>
  </si>
  <si>
    <t xml:space="preserve">C Fly Aviation </t>
  </si>
  <si>
    <t>19 May 2008</t>
  </si>
  <si>
    <t>N941TS</t>
  </si>
  <si>
    <t xml:space="preserve">Aero Toy Store Inc. </t>
  </si>
  <si>
    <t>N950H</t>
  </si>
  <si>
    <t xml:space="preserve">Island Aviation </t>
  </si>
  <si>
    <t>N994GP</t>
  </si>
  <si>
    <t xml:space="preserve">PIK Group </t>
  </si>
  <si>
    <t>N1097L</t>
  </si>
  <si>
    <t>Cessna LC-42</t>
  </si>
  <si>
    <t>N1454H</t>
  </si>
  <si>
    <t>N1912G</t>
  </si>
  <si>
    <t xml:space="preserve">Aircraft Guaranty Corp as Trustee </t>
  </si>
  <si>
    <t>N3808Y</t>
  </si>
  <si>
    <t>Beech B60 Duke</t>
  </si>
  <si>
    <t>OD - LIBANO</t>
  </si>
  <si>
    <t>OD-MIK</t>
  </si>
  <si>
    <t>Falcon 900DX</t>
  </si>
  <si>
    <t xml:space="preserve">Fly Executive </t>
  </si>
  <si>
    <t>Opf M1 Group.</t>
  </si>
  <si>
    <t>OD-STW</t>
  </si>
  <si>
    <t xml:space="preserve">RK-366 </t>
  </si>
  <si>
    <t xml:space="preserve">Easy Fly SAL </t>
  </si>
  <si>
    <t>OE - AUSTRIA</t>
  </si>
  <si>
    <t>OE-ECG</t>
  </si>
  <si>
    <t xml:space="preserve">Josef Gruber </t>
  </si>
  <si>
    <t>OE-FAN</t>
  </si>
  <si>
    <t>Cessna 441</t>
  </si>
  <si>
    <t xml:space="preserve">441-0242 </t>
  </si>
  <si>
    <t xml:space="preserve">Bach Flugbetriebs GmbH </t>
  </si>
  <si>
    <t>OE-FCB</t>
  </si>
  <si>
    <t xml:space="preserve">510-0044 </t>
  </si>
  <si>
    <t xml:space="preserve">GlobeAir </t>
  </si>
  <si>
    <t>OE-FCZ</t>
  </si>
  <si>
    <t xml:space="preserve">Avcon Jet </t>
  </si>
  <si>
    <t>OE-FFB</t>
  </si>
  <si>
    <t xml:space="preserve">510-0065 </t>
  </si>
  <si>
    <t xml:space="preserve">HTM Jet Service </t>
  </si>
  <si>
    <t>OE-FGK</t>
  </si>
  <si>
    <t xml:space="preserve">525-0331 </t>
  </si>
  <si>
    <t xml:space="preserve">Salzburg Jet Aviation </t>
  </si>
  <si>
    <t>OE-FHA</t>
  </si>
  <si>
    <t xml:space="preserve">510-0081 </t>
  </si>
  <si>
    <t>OE-FHB</t>
  </si>
  <si>
    <t xml:space="preserve">Bertsch-Aviation GmbH </t>
  </si>
  <si>
    <t>OE-FHK</t>
  </si>
  <si>
    <t xml:space="preserve">510-0315 </t>
  </si>
  <si>
    <t>OE-FIX</t>
  </si>
  <si>
    <t xml:space="preserve">525-0480 </t>
  </si>
  <si>
    <t xml:space="preserve">Airlink Luftverkehrs GmbH </t>
  </si>
  <si>
    <t>OE-FKO</t>
  </si>
  <si>
    <t xml:space="preserve">525A-0390 </t>
  </si>
  <si>
    <t>OE-FMY</t>
  </si>
  <si>
    <t xml:space="preserve">510-0106 </t>
  </si>
  <si>
    <t xml:space="preserve">C&amp;I Investitionsguterleasing GmbH &amp; Co KG </t>
  </si>
  <si>
    <t>OE-FNP</t>
  </si>
  <si>
    <t xml:space="preserve">510-0185 </t>
  </si>
  <si>
    <t>OE-FOM</t>
  </si>
  <si>
    <t xml:space="preserve">Flyfast GmbH </t>
  </si>
  <si>
    <t>OE-FPP</t>
  </si>
  <si>
    <t xml:space="preserve">510-0186 </t>
  </si>
  <si>
    <t>OE-FWF</t>
  </si>
  <si>
    <t xml:space="preserve">510-0048 </t>
  </si>
  <si>
    <t>OE-FWM</t>
  </si>
  <si>
    <t xml:space="preserve">525-0177 </t>
  </si>
  <si>
    <t xml:space="preserve">Regina &amp; Rolf Weinbrenner </t>
  </si>
  <si>
    <t>OE-FZB</t>
  </si>
  <si>
    <t xml:space="preserve">510-0145 </t>
  </si>
  <si>
    <t>OE-FZC</t>
  </si>
  <si>
    <t xml:space="preserve">510-0196 </t>
  </si>
  <si>
    <t>OE-FZD</t>
  </si>
  <si>
    <t xml:space="preserve">510-0216 </t>
  </si>
  <si>
    <t>OE-FZE</t>
  </si>
  <si>
    <t xml:space="preserve">510-0217 </t>
  </si>
  <si>
    <t>OE-GBY</t>
  </si>
  <si>
    <t xml:space="preserve">680-0066 </t>
  </si>
  <si>
    <t xml:space="preserve">Common Sky - A &amp; N Luftfahrt GmbH </t>
  </si>
  <si>
    <t>OE-GCE</t>
  </si>
  <si>
    <t xml:space="preserve">Goldeck-Flug </t>
  </si>
  <si>
    <t>25 Jun 2005</t>
  </si>
  <si>
    <t>OE-GCG</t>
  </si>
  <si>
    <t xml:space="preserve">560-5316 </t>
  </si>
  <si>
    <t xml:space="preserve">Goldeck-Flug GmbH </t>
  </si>
  <si>
    <t>OE-GCZ</t>
  </si>
  <si>
    <t xml:space="preserve">525C-0268 </t>
  </si>
  <si>
    <t>OE-GDF</t>
  </si>
  <si>
    <t xml:space="preserve">Speedwings Executive Jet GmbH </t>
  </si>
  <si>
    <t>OE-GDP</t>
  </si>
  <si>
    <t>OE-GGB</t>
  </si>
  <si>
    <t xml:space="preserve">45-2018 </t>
  </si>
  <si>
    <t xml:space="preserve">Cirrus Aviation </t>
  </si>
  <si>
    <t>23 Dec 2004</t>
  </si>
  <si>
    <t>OE-GGG</t>
  </si>
  <si>
    <t xml:space="preserve">560-6013 </t>
  </si>
  <si>
    <t xml:space="preserve">Jet Fly </t>
  </si>
  <si>
    <t>OE-GHF</t>
  </si>
  <si>
    <t xml:space="preserve">Avcon Jet AG </t>
  </si>
  <si>
    <t>OE-GLF</t>
  </si>
  <si>
    <t>OE-GLJ</t>
  </si>
  <si>
    <t xml:space="preserve">60-414 </t>
  </si>
  <si>
    <t xml:space="preserve">Laudamotion Executive GmbH </t>
  </si>
  <si>
    <t>OE-GMC</t>
  </si>
  <si>
    <t xml:space="preserve">RK-162 </t>
  </si>
  <si>
    <t>OE-GPN</t>
  </si>
  <si>
    <t xml:space="preserve">560-5169 </t>
  </si>
  <si>
    <t xml:space="preserve">Fly Tirol </t>
  </si>
  <si>
    <t>Opf Palfinger Kräne.</t>
  </si>
  <si>
    <t>OE-GPS</t>
  </si>
  <si>
    <t xml:space="preserve">550-0837 </t>
  </si>
  <si>
    <t>OE-GTO</t>
  </si>
  <si>
    <t xml:space="preserve">60-303 </t>
  </si>
  <si>
    <t xml:space="preserve">MAP Management &amp; Planning GmbH </t>
  </si>
  <si>
    <t>OE-GVF</t>
  </si>
  <si>
    <t xml:space="preserve">60-401 </t>
  </si>
  <si>
    <t xml:space="preserve">VistaJet </t>
  </si>
  <si>
    <t>OE-GVJ</t>
  </si>
  <si>
    <t xml:space="preserve">60-359 </t>
  </si>
  <si>
    <t>OE-GWB</t>
  </si>
  <si>
    <t xml:space="preserve">525C-0043 </t>
  </si>
  <si>
    <t xml:space="preserve">Agiles Aviation GmbH </t>
  </si>
  <si>
    <t>OE-GWV</t>
  </si>
  <si>
    <t xml:space="preserve">560-5826 </t>
  </si>
  <si>
    <t xml:space="preserve">Europ Star Aircraft </t>
  </si>
  <si>
    <t>OE-HBG</t>
  </si>
  <si>
    <t xml:space="preserve">International Jet Management </t>
  </si>
  <si>
    <t>OE-HCA</t>
  </si>
  <si>
    <t xml:space="preserve">AVAG AIR GmbH </t>
  </si>
  <si>
    <t>OE-HCZ</t>
  </si>
  <si>
    <t>OE-HGM</t>
  </si>
  <si>
    <t>OE-HII</t>
  </si>
  <si>
    <t xml:space="preserve">Amira Air </t>
  </si>
  <si>
    <t>Opf Niki Lauda</t>
  </si>
  <si>
    <t>OE-HMR</t>
  </si>
  <si>
    <t xml:space="preserve">Tupack Verpackungen GmbH </t>
  </si>
  <si>
    <t>OE-HOO</t>
  </si>
  <si>
    <t>OE-HTJ</t>
  </si>
  <si>
    <t xml:space="preserve">Tyrolean Jet Service </t>
  </si>
  <si>
    <t>Sep 1999</t>
  </si>
  <si>
    <t>OE-IAA</t>
  </si>
  <si>
    <t xml:space="preserve">Europ Star Aircraft GmbH </t>
  </si>
  <si>
    <t>OE-IDB</t>
  </si>
  <si>
    <t>OE-IEO</t>
  </si>
  <si>
    <t xml:space="preserve">MJet </t>
  </si>
  <si>
    <t>OE-IID</t>
  </si>
  <si>
    <t>OE-IKT</t>
  </si>
  <si>
    <t>OE-ILX</t>
  </si>
  <si>
    <t>B737-8DR (BBJ2)</t>
  </si>
  <si>
    <t xml:space="preserve">32777/882 </t>
  </si>
  <si>
    <t xml:space="preserve">Global Jet Austria </t>
  </si>
  <si>
    <t>OE-INC</t>
  </si>
  <si>
    <t xml:space="preserve">Global Jet Austria GmbH </t>
  </si>
  <si>
    <t>'Natascha'</t>
  </si>
  <si>
    <t>OE-INN</t>
  </si>
  <si>
    <t>OE-IRE</t>
  </si>
  <si>
    <t>OE-IRR</t>
  </si>
  <si>
    <t xml:space="preserve">ART Aviation Flugbetriebs GnbH </t>
  </si>
  <si>
    <t>OE-IZK</t>
  </si>
  <si>
    <t>OE-LCZ</t>
  </si>
  <si>
    <t>OE-LUG</t>
  </si>
  <si>
    <t>OE-LZM</t>
  </si>
  <si>
    <t>OH - FINLANDIA</t>
  </si>
  <si>
    <t>OH-FFC</t>
  </si>
  <si>
    <t xml:space="preserve">Airfix Aviation Oy </t>
  </si>
  <si>
    <t>OH-GVA</t>
  </si>
  <si>
    <t>OH-MOL</t>
  </si>
  <si>
    <t xml:space="preserve">Jetflite </t>
  </si>
  <si>
    <t>OH-MPL</t>
  </si>
  <si>
    <t>OH-PPI</t>
  </si>
  <si>
    <t xml:space="preserve">750-0115 </t>
  </si>
  <si>
    <t xml:space="preserve">Airfix Aviation </t>
  </si>
  <si>
    <t>OH-TNF</t>
  </si>
  <si>
    <t xml:space="preserve">Airfix Aviation OY </t>
  </si>
  <si>
    <t>OH-WIA</t>
  </si>
  <si>
    <t xml:space="preserve">680-0215 </t>
  </si>
  <si>
    <t xml:space="preserve">Jetflite Oy </t>
  </si>
  <si>
    <t>OH-WII</t>
  </si>
  <si>
    <t>OK - REPUBBLICA CECA</t>
  </si>
  <si>
    <t>OK-AZA</t>
  </si>
  <si>
    <t>Mara Petr</t>
  </si>
  <si>
    <t>OK-EAS</t>
  </si>
  <si>
    <t>Beech 400XTi</t>
  </si>
  <si>
    <t xml:space="preserve">RK-180 </t>
  </si>
  <si>
    <t xml:space="preserve">Time Air s.r.o. </t>
  </si>
  <si>
    <t>OK-EMA</t>
  </si>
  <si>
    <t xml:space="preserve">680-0279 </t>
  </si>
  <si>
    <t xml:space="preserve">Travel Service Airlines </t>
  </si>
  <si>
    <t>OK-FCY</t>
  </si>
  <si>
    <t xml:space="preserve">525A-0204 </t>
  </si>
  <si>
    <t xml:space="preserve">Grossman Jet Service </t>
  </si>
  <si>
    <t>OK-GIO</t>
  </si>
  <si>
    <t xml:space="preserve">LJ-2009 </t>
  </si>
  <si>
    <t xml:space="preserve">Air Prague </t>
  </si>
  <si>
    <t>OK-JDM</t>
  </si>
  <si>
    <t xml:space="preserve">60-330 </t>
  </si>
  <si>
    <t xml:space="preserve">Eclair Aviation </t>
  </si>
  <si>
    <t>&gt;1207</t>
  </si>
  <si>
    <t>OK-JRT</t>
  </si>
  <si>
    <t xml:space="preserve">680-0558 </t>
  </si>
  <si>
    <t>OK-KKG</t>
  </si>
  <si>
    <t xml:space="preserve">Grossmann Jet Service </t>
  </si>
  <si>
    <t>OK-LLL</t>
  </si>
  <si>
    <t xml:space="preserve">Bonestell Air s.r.o. </t>
  </si>
  <si>
    <t>OK-LRA</t>
  </si>
  <si>
    <t>L-410UVP-E</t>
  </si>
  <si>
    <t>LR Airlines</t>
  </si>
  <si>
    <t>OK-PMP</t>
  </si>
  <si>
    <t xml:space="preserve">T-Air </t>
  </si>
  <si>
    <t>OK-RAH</t>
  </si>
  <si>
    <t xml:space="preserve">RK-413 </t>
  </si>
  <si>
    <t xml:space="preserve">Time Air sro. </t>
  </si>
  <si>
    <t>OK-SLN</t>
  </si>
  <si>
    <t xml:space="preserve">ABS Jets </t>
  </si>
  <si>
    <t>1 Jun 2004</t>
  </si>
  <si>
    <t>OK-SLS</t>
  </si>
  <si>
    <t xml:space="preserve">560-0088 </t>
  </si>
  <si>
    <t xml:space="preserve">Silesia Air </t>
  </si>
  <si>
    <t>OK-SLX</t>
  </si>
  <si>
    <t xml:space="preserve">560-5243 </t>
  </si>
  <si>
    <t>OK-UGJ</t>
  </si>
  <si>
    <t xml:space="preserve">680-0324 </t>
  </si>
  <si>
    <t>OK-VAN</t>
  </si>
  <si>
    <t xml:space="preserve">Aerotaxi s.r.o. </t>
  </si>
  <si>
    <t>OK-XLS</t>
  </si>
  <si>
    <t xml:space="preserve">560-6060 </t>
  </si>
  <si>
    <t>OM - SLOVACCHIA</t>
  </si>
  <si>
    <t>OM-ATN</t>
  </si>
  <si>
    <t xml:space="preserve">550-1040 </t>
  </si>
  <si>
    <t xml:space="preserve">Air-Transport Europe </t>
  </si>
  <si>
    <t>OM-GLE</t>
  </si>
  <si>
    <t xml:space="preserve">RB-195 </t>
  </si>
  <si>
    <t xml:space="preserve">Opera Jet </t>
  </si>
  <si>
    <t>OM-USS</t>
  </si>
  <si>
    <t xml:space="preserve">HA-0151 </t>
  </si>
  <si>
    <t xml:space="preserve">US Steel Kosice S.R.O. </t>
  </si>
  <si>
    <t>OO - BELGIO</t>
  </si>
  <si>
    <t>OO-ASL</t>
  </si>
  <si>
    <t>Beech B200C</t>
  </si>
  <si>
    <t xml:space="preserve">BL-49 </t>
  </si>
  <si>
    <t xml:space="preserve">ASL - Air Service Liège </t>
  </si>
  <si>
    <t>OO-GHE</t>
  </si>
  <si>
    <t xml:space="preserve">Abelag Aviation </t>
  </si>
  <si>
    <t>OO-IDY</t>
  </si>
  <si>
    <t xml:space="preserve">Flying Group </t>
  </si>
  <si>
    <t>OO-MLG</t>
  </si>
  <si>
    <t xml:space="preserve">560-5028 </t>
  </si>
  <si>
    <t>OO-PKX</t>
  </si>
  <si>
    <t xml:space="preserve">750-0313 </t>
  </si>
  <si>
    <t>OO-VLO</t>
  </si>
  <si>
    <t xml:space="preserve">Vizion Air </t>
  </si>
  <si>
    <t>'City of Manchester'</t>
  </si>
  <si>
    <t>OY - DANIMARCA</t>
  </si>
  <si>
    <t>OY-CCJ</t>
  </si>
  <si>
    <t xml:space="preserve">35A-468 </t>
  </si>
  <si>
    <t>21 Sep 1989</t>
  </si>
  <si>
    <t>OY-CVW</t>
  </si>
  <si>
    <t xml:space="preserve">FL-569 </t>
  </si>
  <si>
    <t xml:space="preserve">SGA a/s </t>
  </si>
  <si>
    <t>OY-CYV</t>
  </si>
  <si>
    <t xml:space="preserve">550-0440/440 </t>
  </si>
  <si>
    <t xml:space="preserve">Nordic Air A/S </t>
  </si>
  <si>
    <t>OY-JJB</t>
  </si>
  <si>
    <t xml:space="preserve">JoinJet </t>
  </si>
  <si>
    <t>8 Aug 2012</t>
  </si>
  <si>
    <t>opb Sun-Air of Scand</t>
  </si>
  <si>
    <t>OY-JPJ</t>
  </si>
  <si>
    <t xml:space="preserve">650-0060 </t>
  </si>
  <si>
    <t xml:space="preserve">Dantax / North Flying </t>
  </si>
  <si>
    <t>OY-LKG</t>
  </si>
  <si>
    <t xml:space="preserve">Air Alsie </t>
  </si>
  <si>
    <t>OY-NCO</t>
  </si>
  <si>
    <t>OY-NPF</t>
  </si>
  <si>
    <t xml:space="preserve">DC-880B </t>
  </si>
  <si>
    <t xml:space="preserve">North Flying </t>
  </si>
  <si>
    <t>OY-VGA</t>
  </si>
  <si>
    <t xml:space="preserve">ExecuJet Scandinavia </t>
  </si>
  <si>
    <t>31 Jul 2009</t>
  </si>
  <si>
    <t>P4 - ARUBA</t>
  </si>
  <si>
    <t>P4-BBJ</t>
  </si>
  <si>
    <t>B737-7AV (BBJ1)</t>
  </si>
  <si>
    <t xml:space="preserve">30070/244 </t>
  </si>
  <si>
    <t xml:space="preserve">Carre Aviation </t>
  </si>
  <si>
    <t>P4-IKF</t>
  </si>
  <si>
    <t>P4-MAK</t>
  </si>
  <si>
    <t>B737-7HZ (BBJ1)</t>
  </si>
  <si>
    <t xml:space="preserve">40761/3425 </t>
  </si>
  <si>
    <t xml:space="preserve">VipJet </t>
  </si>
  <si>
    <t>24 Jul 2012</t>
  </si>
  <si>
    <t>opf Samrussitera</t>
  </si>
  <si>
    <t>P4-MES</t>
  </si>
  <si>
    <t xml:space="preserve">33425/909 </t>
  </si>
  <si>
    <t xml:space="preserve">Roman Abramovich </t>
  </si>
  <si>
    <t>P4-MSG</t>
  </si>
  <si>
    <t xml:space="preserve">Premier Avia </t>
  </si>
  <si>
    <t>opf HWC Aviation</t>
  </si>
  <si>
    <t>P4-NMD</t>
  </si>
  <si>
    <t xml:space="preserve">Prime Aviation </t>
  </si>
  <si>
    <t>P4-SEN</t>
  </si>
  <si>
    <t xml:space="preserve">Daedalos Aviation </t>
  </si>
  <si>
    <t>8 Jul 2005</t>
  </si>
  <si>
    <t>P4-SMS</t>
  </si>
  <si>
    <t xml:space="preserve">Petroff Air </t>
  </si>
  <si>
    <t>23 Dec 2010</t>
  </si>
  <si>
    <t>PH - OLANDA</t>
  </si>
  <si>
    <t>PH-AJX</t>
  </si>
  <si>
    <t>opf Verwelius Holding BV</t>
  </si>
  <si>
    <t>PH-CIJ</t>
  </si>
  <si>
    <t xml:space="preserve">Cartier Europe B.V. </t>
  </si>
  <si>
    <t>PH-CLZ</t>
  </si>
  <si>
    <t>TBM-700C1</t>
  </si>
  <si>
    <t xml:space="preserve">Alibrent BV </t>
  </si>
  <si>
    <t>PH-FAL</t>
  </si>
  <si>
    <t>PH-HGT</t>
  </si>
  <si>
    <t xml:space="preserve">680-0530 </t>
  </si>
  <si>
    <t>PH-HRM</t>
  </si>
  <si>
    <t xml:space="preserve">560-6097 </t>
  </si>
  <si>
    <t xml:space="preserve">Heerema Vliegbedrijf BV </t>
  </si>
  <si>
    <t>PH-JRN</t>
  </si>
  <si>
    <t>TBM-900</t>
  </si>
  <si>
    <t xml:space="preserve">Dok Vast B.V. </t>
  </si>
  <si>
    <t>PH-MDG</t>
  </si>
  <si>
    <t xml:space="preserve">680-0564 </t>
  </si>
  <si>
    <t xml:space="preserve">JetNetherlands </t>
  </si>
  <si>
    <t>PH-PST</t>
  </si>
  <si>
    <t xml:space="preserve">Air Service Liege / JetNetherlands </t>
  </si>
  <si>
    <t>PH-RID</t>
  </si>
  <si>
    <t xml:space="preserve">680-0212 </t>
  </si>
  <si>
    <t xml:space="preserve">Exxaero </t>
  </si>
  <si>
    <t>PP/PR - BRASILE</t>
  </si>
  <si>
    <t>PP-ADZ</t>
  </si>
  <si>
    <t xml:space="preserve">PAIC Participacoes Ltda. </t>
  </si>
  <si>
    <t>PR-IDB</t>
  </si>
  <si>
    <t xml:space="preserve">Moinho Dias Branco Ltda. </t>
  </si>
  <si>
    <t>RA - FEDERAZIONE RUSSA</t>
  </si>
  <si>
    <t>RA-02771</t>
  </si>
  <si>
    <t>BAe125-700B</t>
  </si>
  <si>
    <t xml:space="preserve">257214/NA0349 </t>
  </si>
  <si>
    <t xml:space="preserve">Weltall-Avia </t>
  </si>
  <si>
    <t>Oct 2018</t>
  </si>
  <si>
    <t>RA-42330</t>
  </si>
  <si>
    <t>Yak-42</t>
  </si>
  <si>
    <t>Tulpar Air Service</t>
  </si>
  <si>
    <t>26 oct 2006</t>
  </si>
  <si>
    <t>RA-42365</t>
  </si>
  <si>
    <t>RA-42411</t>
  </si>
  <si>
    <t>RusJet</t>
  </si>
  <si>
    <t>RA-42415</t>
  </si>
  <si>
    <t>Karat</t>
  </si>
  <si>
    <t>RA-42423</t>
  </si>
  <si>
    <t>27 may 2011</t>
  </si>
  <si>
    <t>S-Air Service</t>
  </si>
  <si>
    <t>RA-42427</t>
  </si>
  <si>
    <t>Tu-204-300</t>
  </si>
  <si>
    <t>RA-64010</t>
  </si>
  <si>
    <t>Biznes-aero</t>
  </si>
  <si>
    <t>RA-67243</t>
  </si>
  <si>
    <t xml:space="preserve">Tulpar Air </t>
  </si>
  <si>
    <t>RA-88236</t>
  </si>
  <si>
    <t>Yak-40</t>
  </si>
  <si>
    <t>Belogorye</t>
  </si>
  <si>
    <t>24 jan 2009</t>
  </si>
  <si>
    <t>RA-89030</t>
  </si>
  <si>
    <t>Gazpromavia</t>
  </si>
  <si>
    <t>S5 - SLOVENIA</t>
  </si>
  <si>
    <t>S5-ABL</t>
  </si>
  <si>
    <t xml:space="preserve">SiAvia </t>
  </si>
  <si>
    <t>SE - SVEZIA</t>
  </si>
  <si>
    <t>SE-DJG</t>
  </si>
  <si>
    <t xml:space="preserve">EFS European Flight Service </t>
  </si>
  <si>
    <t>SE-LLU</t>
  </si>
  <si>
    <t xml:space="preserve">FL-175 </t>
  </si>
  <si>
    <t xml:space="preserve">PA Flyg </t>
  </si>
  <si>
    <t>SE-RHJ</t>
  </si>
  <si>
    <t xml:space="preserve">560-5078 </t>
  </si>
  <si>
    <t xml:space="preserve">Jivair AB </t>
  </si>
  <si>
    <t>SP - POLONIA</t>
  </si>
  <si>
    <t>SP-ARC</t>
  </si>
  <si>
    <t xml:space="preserve">COM 40 Ltd. Sp. z.o.o. </t>
  </si>
  <si>
    <t>SP-CEZ</t>
  </si>
  <si>
    <t xml:space="preserve">60-342 </t>
  </si>
  <si>
    <t xml:space="preserve">Flyjet </t>
  </si>
  <si>
    <t>SP-DLB</t>
  </si>
  <si>
    <t xml:space="preserve">Blue Jet </t>
  </si>
  <si>
    <t>17 Oct 2013</t>
  </si>
  <si>
    <t>SP-FNV</t>
  </si>
  <si>
    <t>Cessna 421C</t>
  </si>
  <si>
    <t xml:space="preserve">421C-0805 </t>
  </si>
  <si>
    <t xml:space="preserve">A. Konarzewski </t>
  </si>
  <si>
    <t>SP-KCK</t>
  </si>
  <si>
    <t xml:space="preserve">525A-0158 </t>
  </si>
  <si>
    <t>SP-KHI</t>
  </si>
  <si>
    <t xml:space="preserve">Jet Story </t>
  </si>
  <si>
    <t>SP-KPC</t>
  </si>
  <si>
    <t>Saab 340A/QC</t>
  </si>
  <si>
    <t xml:space="preserve">340A-070 </t>
  </si>
  <si>
    <t xml:space="preserve">SprintAir </t>
  </si>
  <si>
    <t>22 Dec 2011</t>
  </si>
  <si>
    <t>SP-KTR</t>
  </si>
  <si>
    <t>ATR42-310</t>
  </si>
  <si>
    <t xml:space="preserve">Globus Airlines </t>
  </si>
  <si>
    <t>10 Dec 2002</t>
  </si>
  <si>
    <t>SP-MRB</t>
  </si>
  <si>
    <t xml:space="preserve">340A-100 </t>
  </si>
  <si>
    <t xml:space="preserve">SkyTaxi </t>
  </si>
  <si>
    <t>SP-TBR</t>
  </si>
  <si>
    <t>PA-34-220T</t>
  </si>
  <si>
    <t>Bartolini Air</t>
  </si>
  <si>
    <t>T7 - SAN MARINO</t>
  </si>
  <si>
    <t>T7-AEA</t>
  </si>
  <si>
    <t xml:space="preserve">Air Eclipse International </t>
  </si>
  <si>
    <t>T7-AIR</t>
  </si>
  <si>
    <t>Cirrus SR-22 GTSX</t>
  </si>
  <si>
    <t>T7-AKM</t>
  </si>
  <si>
    <t xml:space="preserve">Umatila Trading Ltd </t>
  </si>
  <si>
    <t>3 Oct 2018</t>
  </si>
  <si>
    <t>T7-ONE</t>
  </si>
  <si>
    <t xml:space="preserve">Corporate Jet (Lebanon) </t>
  </si>
  <si>
    <t>T7-SGS</t>
  </si>
  <si>
    <t>Falcon 8X</t>
  </si>
  <si>
    <t xml:space="preserve">Jet Management Geneva S.A. </t>
  </si>
  <si>
    <t>T7-SLA</t>
  </si>
  <si>
    <t xml:space="preserve">VJet </t>
  </si>
  <si>
    <t>6 Sep 2017</t>
  </si>
  <si>
    <t>TC - TURCHIA</t>
  </si>
  <si>
    <t>TC-ARC</t>
  </si>
  <si>
    <t xml:space="preserve">60-094 </t>
  </si>
  <si>
    <t xml:space="preserve">RJ Machine Company Inc. </t>
  </si>
  <si>
    <t>TC-KHD</t>
  </si>
  <si>
    <t>G280</t>
  </si>
  <si>
    <t xml:space="preserve">Kortez havaclik Turism ve Tirazet AS </t>
  </si>
  <si>
    <t>TC-LHO</t>
  </si>
  <si>
    <t xml:space="preserve">Limak Air </t>
  </si>
  <si>
    <t>TC-MEN</t>
  </si>
  <si>
    <t xml:space="preserve">60-335 </t>
  </si>
  <si>
    <t xml:space="preserve">Türkmen Havacilik Tasimaciligi ve Ticaret AS </t>
  </si>
  <si>
    <t>&lt;0110</t>
  </si>
  <si>
    <t>TC-OIL</t>
  </si>
  <si>
    <t xml:space="preserve">Palmali Air </t>
  </si>
  <si>
    <t>opf SOCAR</t>
  </si>
  <si>
    <t>TC-SBL</t>
  </si>
  <si>
    <t xml:space="preserve">Tarkim Havacilik </t>
  </si>
  <si>
    <t>TC-SCR</t>
  </si>
  <si>
    <t xml:space="preserve">SOCAR/Palmali Group </t>
  </si>
  <si>
    <t>TC-SHY</t>
  </si>
  <si>
    <t xml:space="preserve">60-305 </t>
  </si>
  <si>
    <t xml:space="preserve">MNG Jet Havacilik </t>
  </si>
  <si>
    <t>Jan 2019</t>
  </si>
  <si>
    <t>TC-TVA</t>
  </si>
  <si>
    <t xml:space="preserve">680-0263 </t>
  </si>
  <si>
    <t xml:space="preserve">TAV Havacilik </t>
  </si>
  <si>
    <t>TF - ISLANDA</t>
  </si>
  <si>
    <t>TF-CSA</t>
  </si>
  <si>
    <t>Do328-120</t>
  </si>
  <si>
    <t xml:space="preserve">City Star Airlines </t>
  </si>
  <si>
    <t>TR - GABON</t>
  </si>
  <si>
    <t>TR-KGM</t>
  </si>
  <si>
    <t xml:space="preserve">Government of Gabon </t>
  </si>
  <si>
    <t>TS - TUNISIA</t>
  </si>
  <si>
    <t>TS-IAM</t>
  </si>
  <si>
    <t xml:space="preserve">Fly International Airways </t>
  </si>
  <si>
    <t>TS-JBT</t>
  </si>
  <si>
    <t xml:space="preserve">Karthago Private Jets </t>
  </si>
  <si>
    <t>TS-JSM</t>
  </si>
  <si>
    <t xml:space="preserve">Tunisavia </t>
  </si>
  <si>
    <t>UP - KAZAKISTAN</t>
  </si>
  <si>
    <t>UP-EM007</t>
  </si>
  <si>
    <t xml:space="preserve">Comlux KZ </t>
  </si>
  <si>
    <t>UR - UCRAINA</t>
  </si>
  <si>
    <t>UR-DNG</t>
  </si>
  <si>
    <t xml:space="preserve">Dniproavia </t>
  </si>
  <si>
    <t>UR-DNP</t>
  </si>
  <si>
    <t>UR-DNT</t>
  </si>
  <si>
    <t>8 Oct 2013</t>
  </si>
  <si>
    <t>UR-DPB</t>
  </si>
  <si>
    <t>UR-DWH</t>
  </si>
  <si>
    <t xml:space="preserve">525B-0322 </t>
  </si>
  <si>
    <t xml:space="preserve">Aero-Charter Ukraine </t>
  </si>
  <si>
    <t>UR-MHF</t>
  </si>
  <si>
    <t xml:space="preserve">Metinvest Holding </t>
  </si>
  <si>
    <t>UR-MOA</t>
  </si>
  <si>
    <t>Falcon 20D-5</t>
  </si>
  <si>
    <t xml:space="preserve">237/476 </t>
  </si>
  <si>
    <t xml:space="preserve">ISD Avia </t>
  </si>
  <si>
    <t>UR-PRM</t>
  </si>
  <si>
    <t>VH - AUSTRALIA</t>
  </si>
  <si>
    <t>VH-VCK</t>
  </si>
  <si>
    <t>Cessna 208B EX</t>
  </si>
  <si>
    <t xml:space="preserve">208B-5355 </t>
  </si>
  <si>
    <t xml:space="preserve">Outback Spirit Tours Pty. Ltd. </t>
  </si>
  <si>
    <t>VP-B e VQ-B - BERMUDA</t>
  </si>
  <si>
    <t>VP-BAH</t>
  </si>
  <si>
    <t xml:space="preserve">Gama Aviation Ltd. </t>
  </si>
  <si>
    <t>VP-BAP</t>
  </si>
  <si>
    <t>B727-21</t>
  </si>
  <si>
    <t xml:space="preserve">19260/412 </t>
  </si>
  <si>
    <t xml:space="preserve">Malibu Consulting Ltd </t>
  </si>
  <si>
    <t>VP-BBP</t>
  </si>
  <si>
    <t>VP-BBQ</t>
  </si>
  <si>
    <t xml:space="preserve">RB-181 </t>
  </si>
  <si>
    <t xml:space="preserve">Asia Universal Aircraft Ltd. </t>
  </si>
  <si>
    <t>VP-BCL</t>
  </si>
  <si>
    <t>CL-870</t>
  </si>
  <si>
    <t xml:space="preserve">Consolidated Contractors </t>
  </si>
  <si>
    <t>VP-BCT</t>
  </si>
  <si>
    <t>RC695B</t>
  </si>
  <si>
    <t xml:space="preserve">Control Techniques (Bermuda) Ltd </t>
  </si>
  <si>
    <t>VP-BEK</t>
  </si>
  <si>
    <t xml:space="preserve">Viking Aviation Ltd. </t>
  </si>
  <si>
    <t>VP-BGM</t>
  </si>
  <si>
    <t xml:space="preserve">Elit'Avia </t>
  </si>
  <si>
    <t>VP-BGV</t>
  </si>
  <si>
    <t xml:space="preserve">Sirius-Aero </t>
  </si>
  <si>
    <t>28 Dec 2016</t>
  </si>
  <si>
    <t>VP-BHD</t>
  </si>
  <si>
    <t>A330-243 (ACJ)</t>
  </si>
  <si>
    <t xml:space="preserve">Saudi Basic Industries </t>
  </si>
  <si>
    <t>A</t>
  </si>
  <si>
    <t>VP-BHO</t>
  </si>
  <si>
    <t xml:space="preserve">501-0207/610 </t>
  </si>
  <si>
    <t>Oct 1999</t>
  </si>
  <si>
    <t>VP-BNW</t>
  </si>
  <si>
    <t xml:space="preserve">Polet Airlines </t>
  </si>
  <si>
    <t>VP-BRH</t>
  </si>
  <si>
    <t>B777-2ANER</t>
  </si>
  <si>
    <t xml:space="preserve">29953/252 </t>
  </si>
  <si>
    <t xml:space="preserve">Saudi Oger - Aviation Deparment </t>
  </si>
  <si>
    <t>22 Dec 2000</t>
  </si>
  <si>
    <t>VP-BRT</t>
  </si>
  <si>
    <t>B737-7BC (BBJ1)</t>
  </si>
  <si>
    <t xml:space="preserve">32970/988 </t>
  </si>
  <si>
    <t xml:space="preserve">Longtail Aviation </t>
  </si>
  <si>
    <t>Sep 2004</t>
  </si>
  <si>
    <t>VQ-BHH</t>
  </si>
  <si>
    <t xml:space="preserve">AK Bars Aero </t>
  </si>
  <si>
    <t>29 Jun 2010</t>
  </si>
  <si>
    <t>VQ-BIS</t>
  </si>
  <si>
    <t xml:space="preserve">Meridian Air </t>
  </si>
  <si>
    <t>19 Jun 2018</t>
  </si>
  <si>
    <t>VQ-BKI</t>
  </si>
  <si>
    <t>VP-C - CAYMAN</t>
  </si>
  <si>
    <t>VP-CEB</t>
  </si>
  <si>
    <t xml:space="preserve">Silver Arrows </t>
  </si>
  <si>
    <t>VP-CED</t>
  </si>
  <si>
    <t xml:space="preserve">550-0870 </t>
  </si>
  <si>
    <t xml:space="preserve">Iceland Frozen Foods Ltd. </t>
  </si>
  <si>
    <t>VP-CFL</t>
  </si>
  <si>
    <t xml:space="preserve">Proair Charter Transport GmbH </t>
  </si>
  <si>
    <t>VP-CGB</t>
  </si>
  <si>
    <t xml:space="preserve">VW Air Services - Volkswagen </t>
  </si>
  <si>
    <t>Jul 1997</t>
  </si>
  <si>
    <t>VP-CGE</t>
  </si>
  <si>
    <t>VP-CHI</t>
  </si>
  <si>
    <t xml:space="preserve">LA Aviation </t>
  </si>
  <si>
    <t>VP-CJA</t>
  </si>
  <si>
    <t xml:space="preserve">Concoff Trading Corp. </t>
  </si>
  <si>
    <t>VP-CKH</t>
  </si>
  <si>
    <t>VP-CLL</t>
  </si>
  <si>
    <t xml:space="preserve">Titan Aviation </t>
  </si>
  <si>
    <t>28 Jun 2008</t>
  </si>
  <si>
    <t>VP-CMY</t>
  </si>
  <si>
    <t>VP-CRO</t>
  </si>
  <si>
    <t xml:space="preserve">FTC Consulting Ltd. </t>
  </si>
  <si>
    <t>VP-CSK</t>
  </si>
  <si>
    <t>B737-8GG (BBJ2)</t>
  </si>
  <si>
    <t xml:space="preserve">34620/1803 </t>
  </si>
  <si>
    <t xml:space="preserve">Nofa Aviation </t>
  </si>
  <si>
    <t>VP-CUP</t>
  </si>
  <si>
    <t xml:space="preserve">Reatex Invest S.A. </t>
  </si>
  <si>
    <t>VP-CVP</t>
  </si>
  <si>
    <t xml:space="preserve">RK-300 </t>
  </si>
  <si>
    <t xml:space="preserve">Bluesky Airservice GmbH </t>
  </si>
  <si>
    <t>VT - INDIA</t>
  </si>
  <si>
    <t>VT-CPA</t>
  </si>
  <si>
    <t xml:space="preserve">Poonawalla Aviation </t>
  </si>
  <si>
    <t>VT-IBR</t>
  </si>
  <si>
    <t xml:space="preserve">Airmid Aviation Services Pvt Ltd. </t>
  </si>
  <si>
    <t>XA - MESSICO</t>
  </si>
  <si>
    <t>XA-ALC</t>
  </si>
  <si>
    <t>YR - ROMANIA</t>
  </si>
  <si>
    <t>YR-TII</t>
  </si>
  <si>
    <t xml:space="preserve">Ion Tiriac Air </t>
  </si>
  <si>
    <t>YR-TIK</t>
  </si>
  <si>
    <t>YU - SERBIA</t>
  </si>
  <si>
    <t>YU-BTB</t>
  </si>
  <si>
    <t xml:space="preserve">550-1037 </t>
  </si>
  <si>
    <t xml:space="preserve">Air Pink </t>
  </si>
  <si>
    <t>YU-BUU</t>
  </si>
  <si>
    <t xml:space="preserve">525A-0411 </t>
  </si>
  <si>
    <t>YU-BZM</t>
  </si>
  <si>
    <t xml:space="preserve">560-6037 </t>
  </si>
  <si>
    <t>YU-BZZ</t>
  </si>
  <si>
    <t xml:space="preserve">550-0924 </t>
  </si>
  <si>
    <t>YU-PMK</t>
  </si>
  <si>
    <t xml:space="preserve">560-6220 </t>
  </si>
  <si>
    <t>YU-PNK</t>
  </si>
  <si>
    <t xml:space="preserve">560-6209 </t>
  </si>
  <si>
    <t>YU-RDA</t>
  </si>
  <si>
    <t xml:space="preserve">560-6199 </t>
  </si>
  <si>
    <t>opf Swisslion-Takovo d.o.o.</t>
  </si>
  <si>
    <t>YU-SPC</t>
  </si>
  <si>
    <t xml:space="preserve">560-6136 </t>
  </si>
  <si>
    <t xml:space="preserve">Prince Aviation </t>
  </si>
  <si>
    <t>YU-TBA</t>
  </si>
  <si>
    <t xml:space="preserve">560-6249 </t>
  </si>
  <si>
    <t xml:space="preserve">Air Swisslion d.o.o. </t>
  </si>
  <si>
    <t>COMPAGNIE AEREE TRADIZIONALI</t>
  </si>
  <si>
    <t>AVIAZIONE GENERALE</t>
  </si>
  <si>
    <t>CARGO</t>
  </si>
  <si>
    <t>ANTONOV DESIGN BUREAU</t>
  </si>
  <si>
    <t>UR-82009</t>
  </si>
  <si>
    <t>An-124-100</t>
  </si>
  <si>
    <t>Antonov Design Bureau</t>
  </si>
  <si>
    <t>UR-82027</t>
  </si>
  <si>
    <t>UR-82072</t>
  </si>
  <si>
    <t>UR-82073</t>
  </si>
  <si>
    <t>ATMA</t>
  </si>
  <si>
    <t>UN-11017</t>
  </si>
  <si>
    <t>An-12BP</t>
  </si>
  <si>
    <t>AVIACON ZITOTRANS</t>
  </si>
  <si>
    <t>Il-76TD</t>
  </si>
  <si>
    <t>Aviacon Zitotrans</t>
  </si>
  <si>
    <t>RA-76386</t>
  </si>
  <si>
    <t>14jan05</t>
  </si>
  <si>
    <t>RA-76370</t>
  </si>
  <si>
    <t>RA-76807</t>
  </si>
  <si>
    <t>29may03</t>
  </si>
  <si>
    <t>RA-76842</t>
  </si>
  <si>
    <t>30sep06</t>
  </si>
  <si>
    <t>RA-76846</t>
  </si>
  <si>
    <t>AVIENT</t>
  </si>
  <si>
    <t>Z-ALT</t>
  </si>
  <si>
    <t>DC-10-30F</t>
  </si>
  <si>
    <t xml:space="preserve">47818/305 </t>
  </si>
  <si>
    <t xml:space="preserve">Avient Aviation </t>
  </si>
  <si>
    <t>Z-ARL</t>
  </si>
  <si>
    <t>DC-10-30CF</t>
  </si>
  <si>
    <t xml:space="preserve">47907/157 </t>
  </si>
  <si>
    <t>8 Oct 2004</t>
  </si>
  <si>
    <t>Z-AVT</t>
  </si>
  <si>
    <t xml:space="preserve">46590/266 </t>
  </si>
  <si>
    <t>CARGOLUX</t>
  </si>
  <si>
    <t>LX-DCV</t>
  </si>
  <si>
    <t>B747-4B5BCF</t>
  </si>
  <si>
    <t xml:space="preserve">24619/793 </t>
  </si>
  <si>
    <t xml:space="preserve">Cargolux </t>
  </si>
  <si>
    <t>27 May 2011</t>
  </si>
  <si>
    <t>LX-FCL</t>
  </si>
  <si>
    <t>B747-467F</t>
  </si>
  <si>
    <t xml:space="preserve">27503/1065 </t>
  </si>
  <si>
    <t>LX-JCV</t>
  </si>
  <si>
    <t>B747-4EVERF</t>
  </si>
  <si>
    <t xml:space="preserve">35171/1380 </t>
  </si>
  <si>
    <t>31 May 2015</t>
  </si>
  <si>
    <t>LX-RCV</t>
  </si>
  <si>
    <t>B747-4R7F</t>
  </si>
  <si>
    <t xml:space="preserve">30400/1235 </t>
  </si>
  <si>
    <t>LX-UCV</t>
  </si>
  <si>
    <t xml:space="preserve">33827/1345 </t>
  </si>
  <si>
    <t>LX-VCV</t>
  </si>
  <si>
    <t xml:space="preserve">34235/1366 </t>
  </si>
  <si>
    <t>LX-WCV</t>
  </si>
  <si>
    <t xml:space="preserve">35804/1390 </t>
  </si>
  <si>
    <t>7 Aug 2007</t>
  </si>
  <si>
    <t>CAVOK AIR</t>
  </si>
  <si>
    <t>UR-CEZ</t>
  </si>
  <si>
    <t>Cavok Air</t>
  </si>
  <si>
    <t>JADE CARGO INTERNATIONAL</t>
  </si>
  <si>
    <t>B-2423</t>
  </si>
  <si>
    <t xml:space="preserve">35174/1398 </t>
  </si>
  <si>
    <t xml:space="preserve">Jade Cargo International </t>
  </si>
  <si>
    <t>W</t>
  </si>
  <si>
    <t>KOSMAS AIR CARGO</t>
  </si>
  <si>
    <t>RA-76822</t>
  </si>
  <si>
    <t>Il-76MD</t>
  </si>
  <si>
    <t>Kosmas Air Cargo</t>
  </si>
  <si>
    <t>MAXIMUS AIR CARGO</t>
  </si>
  <si>
    <t>UR-ZYD</t>
  </si>
  <si>
    <t>Maximus Air Cargo</t>
  </si>
  <si>
    <t>RA-82075</t>
  </si>
  <si>
    <t>Polet</t>
  </si>
  <si>
    <t>RA-82080</t>
  </si>
  <si>
    <t>RAF AVIA</t>
  </si>
  <si>
    <t>YL-RAC</t>
  </si>
  <si>
    <t>An-26</t>
  </si>
  <si>
    <t>RAF-Avia</t>
  </si>
  <si>
    <t>SAMARITAN'S PURSE</t>
  </si>
  <si>
    <t>N782SP</t>
  </si>
  <si>
    <t>DC-8-72CF</t>
  </si>
  <si>
    <t xml:space="preserve">46013/427 </t>
  </si>
  <si>
    <t xml:space="preserve">Samaritan's Purse </t>
  </si>
  <si>
    <t>29 Jun 2015</t>
  </si>
  <si>
    <t>SILK WAY AIRLINES</t>
  </si>
  <si>
    <t xml:space="preserve">POLET </t>
  </si>
  <si>
    <t>4K-AZ100</t>
  </si>
  <si>
    <t>Il-76TD-90</t>
  </si>
  <si>
    <t>Silk Way Airlines</t>
  </si>
  <si>
    <t>4K-AZ101</t>
  </si>
  <si>
    <t>TRANS AVIA EXPORT</t>
  </si>
  <si>
    <t>EW-76710</t>
  </si>
  <si>
    <t>Trans Avia Export</t>
  </si>
  <si>
    <t>SU-BMZ</t>
  </si>
  <si>
    <t>A300B4-203F</t>
  </si>
  <si>
    <t xml:space="preserve">Tristar Air </t>
  </si>
  <si>
    <t>TRISTAR AIR</t>
  </si>
  <si>
    <t>UKRAINE AIR ALLIANCE</t>
  </si>
  <si>
    <t>UR-CAG</t>
  </si>
  <si>
    <t>An-12BK</t>
  </si>
  <si>
    <t>Ukr Air Alliance</t>
  </si>
  <si>
    <t>VOLGA DNEPR AIRLINES</t>
  </si>
  <si>
    <t>RA-82044</t>
  </si>
  <si>
    <t>Volga-Dnepr</t>
  </si>
  <si>
    <t>RA-82079</t>
  </si>
  <si>
    <t>19th HOLE CORP.</t>
  </si>
  <si>
    <t>N19XD</t>
  </si>
  <si>
    <t>F27-500</t>
  </si>
  <si>
    <t xml:space="preserve">19th Hole Corp. </t>
  </si>
  <si>
    <t>ISTITUZIONALI</t>
  </si>
  <si>
    <t>ISTITUZIONALI e GOVERNATIVI</t>
  </si>
  <si>
    <t>ABU DHABI GOVERNMENT</t>
  </si>
  <si>
    <t>A6-PFE</t>
  </si>
  <si>
    <t>B787-9 (BBJ)</t>
  </si>
  <si>
    <t xml:space="preserve">37146/537 </t>
  </si>
  <si>
    <t xml:space="preserve">Government of Abu Dhabi - Amiri Flight </t>
  </si>
  <si>
    <t>AERONAUTICA MILITARE ITALIANA</t>
  </si>
  <si>
    <t>I-TALY</t>
  </si>
  <si>
    <t xml:space="preserve">Aeronautica Militare Italiana - Italian Air Force </t>
  </si>
  <si>
    <t>Republica Italiana titles</t>
  </si>
  <si>
    <t>MM62026</t>
  </si>
  <si>
    <t>MM62029</t>
  </si>
  <si>
    <t>MM62163</t>
  </si>
  <si>
    <t>P180RM</t>
  </si>
  <si>
    <t>MM62164</t>
  </si>
  <si>
    <t>MM62171</t>
  </si>
  <si>
    <t>MM62172</t>
  </si>
  <si>
    <t>MM62174</t>
  </si>
  <si>
    <t>MM62200</t>
  </si>
  <si>
    <t>P180AM</t>
  </si>
  <si>
    <t>MM62202</t>
  </si>
  <si>
    <t>MM62204</t>
  </si>
  <si>
    <t>MM62209</t>
  </si>
  <si>
    <t>MM62210</t>
  </si>
  <si>
    <t>MM62243</t>
  </si>
  <si>
    <t>MM62244</t>
  </si>
  <si>
    <t>MM62245</t>
  </si>
  <si>
    <t>MM62287</t>
  </si>
  <si>
    <t>D-BADA</t>
  </si>
  <si>
    <t>opf ADAC</t>
  </si>
  <si>
    <t>D-BADC</t>
  </si>
  <si>
    <t>D-CADN</t>
  </si>
  <si>
    <t xml:space="preserve">FL-101 </t>
  </si>
  <si>
    <t xml:space="preserve">ADAC </t>
  </si>
  <si>
    <t>Jun 1994</t>
  </si>
  <si>
    <t>AERO DIENST - ADAC</t>
  </si>
  <si>
    <t>ARMA DEI CARABINIERI</t>
  </si>
  <si>
    <t>MM62246</t>
  </si>
  <si>
    <t>Arma dei Carabinieri</t>
  </si>
  <si>
    <t>CC-112</t>
  </si>
  <si>
    <t>AZERBAIJAN GOVERNMENT</t>
  </si>
  <si>
    <t>4K-AI01</t>
  </si>
  <si>
    <t>B767-32LER</t>
  </si>
  <si>
    <t xml:space="preserve">40342/990 </t>
  </si>
  <si>
    <t xml:space="preserve">Government of Azerbaijan </t>
  </si>
  <si>
    <t>2 May 2011</t>
  </si>
  <si>
    <t>oterh c/s</t>
  </si>
  <si>
    <t>4K-AI06</t>
  </si>
  <si>
    <t>opf Government of Azerbaijan</t>
  </si>
  <si>
    <t>4K-AZ01</t>
  </si>
  <si>
    <t>31 Aug 2005</t>
  </si>
  <si>
    <t>BELGIAN AIR FORCE</t>
  </si>
  <si>
    <t>CE02</t>
  </si>
  <si>
    <t>Belgian Air Force</t>
  </si>
  <si>
    <t>BELL GEOSPACE</t>
  </si>
  <si>
    <t>G-FTGI</t>
  </si>
  <si>
    <t>Douglas DC-3</t>
  </si>
  <si>
    <t>Bell Geospace</t>
  </si>
  <si>
    <t>CORPO FORESTALE DELLO STATO</t>
  </si>
  <si>
    <t>I-CEPA</t>
  </si>
  <si>
    <t>Corpo Forestale dello Stato</t>
  </si>
  <si>
    <t>I-AVGM</t>
  </si>
  <si>
    <t>May 1984</t>
  </si>
  <si>
    <t xml:space="preserve">550-0492/492  </t>
  </si>
  <si>
    <t>I-ENAV</t>
  </si>
  <si>
    <t xml:space="preserve">ENAV Flight Inspection </t>
  </si>
  <si>
    <t>I-AVGP</t>
  </si>
  <si>
    <t>ESERCITO ITALIANO</t>
  </si>
  <si>
    <t>MM62167</t>
  </si>
  <si>
    <t>P180E (ACTR-1)</t>
  </si>
  <si>
    <t>Eserito Italiano</t>
  </si>
  <si>
    <t>MM62168</t>
  </si>
  <si>
    <t>MM62169</t>
  </si>
  <si>
    <t>GEOPHYSICA - EEIG</t>
  </si>
  <si>
    <t>M55-55204</t>
  </si>
  <si>
    <t>M-55</t>
  </si>
  <si>
    <t>Geophysica</t>
  </si>
  <si>
    <t>GUARDIA DI FINANZA</t>
  </si>
  <si>
    <t>MM62248</t>
  </si>
  <si>
    <t>Guardia di Finanza</t>
  </si>
  <si>
    <t>GF-18</t>
  </si>
  <si>
    <t>KAZAKHSTAN GOVERNMENT</t>
  </si>
  <si>
    <t>UP-A2101</t>
  </si>
  <si>
    <t>A321-211 (ACJ)</t>
  </si>
  <si>
    <t>15 Aug 2014</t>
  </si>
  <si>
    <t>Opf Kazakhstan Government</t>
  </si>
  <si>
    <t>UP-A3001</t>
  </si>
  <si>
    <t xml:space="preserve">Government of Kazakhstan </t>
  </si>
  <si>
    <t>opb Comlux KZ</t>
  </si>
  <si>
    <t>FUJAIRAH AMIRI FLIGHT</t>
  </si>
  <si>
    <t>A6-HMS</t>
  </si>
  <si>
    <t xml:space="preserve">Fujairah Amiri Flight </t>
  </si>
  <si>
    <t>10 Jan 2010</t>
  </si>
  <si>
    <t>KONINKLIJKE LUCHTMACHT</t>
  </si>
  <si>
    <t>V-11</t>
  </si>
  <si>
    <t>Koninklijke Luchtmacht</t>
  </si>
  <si>
    <t>dec 1995</t>
  </si>
  <si>
    <t>Z3-MKD</t>
  </si>
  <si>
    <t xml:space="preserve">60-279 </t>
  </si>
  <si>
    <t xml:space="preserve">Government of Macedonia </t>
  </si>
  <si>
    <t>MACEDONIA GOVERNMENT</t>
  </si>
  <si>
    <t>MARINA MILITARE</t>
  </si>
  <si>
    <t>MM62213</t>
  </si>
  <si>
    <t>Marina Militare</t>
  </si>
  <si>
    <t>MAROCCAN AIR FORCE</t>
  </si>
  <si>
    <t>CN-AMJ</t>
  </si>
  <si>
    <t xml:space="preserve">560-6042 </t>
  </si>
  <si>
    <t xml:space="preserve">Royal Moroccan Air Force </t>
  </si>
  <si>
    <t>CN-AMK</t>
  </si>
  <si>
    <t xml:space="preserve">560-6047 </t>
  </si>
  <si>
    <t>A4O-SO</t>
  </si>
  <si>
    <t>B747SP-27</t>
  </si>
  <si>
    <t xml:space="preserve">21785/405 </t>
  </si>
  <si>
    <t xml:space="preserve">Government of Oman </t>
  </si>
  <si>
    <t>2 Jul 1984</t>
  </si>
  <si>
    <t>OMAN GOVERNMENT</t>
  </si>
  <si>
    <t>POLAND GOVERMENT</t>
  </si>
  <si>
    <t>SP-LIH</t>
  </si>
  <si>
    <t>ERJ175LR</t>
  </si>
  <si>
    <t xml:space="preserve">Government of Poland </t>
  </si>
  <si>
    <t>POLIZIA DI STATO</t>
  </si>
  <si>
    <t>MM62247</t>
  </si>
  <si>
    <t>Polizia di Stato</t>
  </si>
  <si>
    <t>PS-B15</t>
  </si>
  <si>
    <t>MM62275</t>
  </si>
  <si>
    <t>PS-B16</t>
  </si>
  <si>
    <t>Partenavia P64B-200</t>
  </si>
  <si>
    <t>PS-A96</t>
  </si>
  <si>
    <t>337-24</t>
  </si>
  <si>
    <t>PS-B08</t>
  </si>
  <si>
    <t>403-09</t>
  </si>
  <si>
    <t>PS-B14</t>
  </si>
  <si>
    <t>PROTEZIONE CIVILE</t>
  </si>
  <si>
    <t>I-DPCN</t>
  </si>
  <si>
    <t>CL-415</t>
  </si>
  <si>
    <t>Protezione Civile</t>
  </si>
  <si>
    <t>I-DPCR</t>
  </si>
  <si>
    <t xml:space="preserve">Protezione Civile </t>
  </si>
  <si>
    <t>4 Dec 1998</t>
  </si>
  <si>
    <t>I-DPCS</t>
  </si>
  <si>
    <t>RUSSIAN AIR FORCE</t>
  </si>
  <si>
    <t>RA-86539</t>
  </si>
  <si>
    <t>Il-62M</t>
  </si>
  <si>
    <t>Russian Air Force</t>
  </si>
  <si>
    <t>13may93</t>
  </si>
  <si>
    <t>SWISS AIR AMBULANCE</t>
  </si>
  <si>
    <t>HB-JRA</t>
  </si>
  <si>
    <t>UKRAINE GOVERNMENT</t>
  </si>
  <si>
    <t>UR-CCB</t>
  </si>
  <si>
    <t>Falcon 20C-5</t>
  </si>
  <si>
    <t xml:space="preserve">141/441 </t>
  </si>
  <si>
    <t xml:space="preserve">Government of Ukraine </t>
  </si>
  <si>
    <t>U.S.A. GOVERNMENT</t>
  </si>
  <si>
    <t>84-0085</t>
  </si>
  <si>
    <t>C-21A</t>
  </si>
  <si>
    <t>35A-531</t>
  </si>
  <si>
    <t>United States Air Force</t>
  </si>
  <si>
    <t>05-0932</t>
  </si>
  <si>
    <t>C-40C</t>
  </si>
  <si>
    <t>34808/2008</t>
  </si>
  <si>
    <t xml:space="preserve">86-0201  </t>
  </si>
  <si>
    <t>C-20B</t>
  </si>
  <si>
    <t xml:space="preserve">95-00123  </t>
  </si>
  <si>
    <t>UC-35A1</t>
  </si>
  <si>
    <t>560-0387</t>
  </si>
  <si>
    <t>United States Army</t>
  </si>
  <si>
    <t>95-00124</t>
  </si>
  <si>
    <t>560-0392</t>
  </si>
  <si>
    <t>94-1569</t>
  </si>
  <si>
    <t>C-38A</t>
  </si>
  <si>
    <t>84-00160</t>
  </si>
  <si>
    <t>C-12U-3</t>
  </si>
  <si>
    <t>BL-90</t>
  </si>
  <si>
    <t>86-00079</t>
  </si>
  <si>
    <t>C-12J</t>
  </si>
  <si>
    <t>UD-2</t>
  </si>
  <si>
    <t>C-26D</t>
  </si>
  <si>
    <t>DC-798M</t>
  </si>
  <si>
    <t>United States Navy</t>
  </si>
  <si>
    <t>99-00102</t>
  </si>
  <si>
    <t>560-0538</t>
  </si>
  <si>
    <t>VIGILI DEL FUOCO</t>
  </si>
  <si>
    <t>I-DPCF</t>
  </si>
  <si>
    <t>I-DPCO</t>
  </si>
  <si>
    <t>Vigili del Fuoco</t>
  </si>
  <si>
    <t>AERMEDITERRANEA</t>
  </si>
  <si>
    <t>I-ATIQ</t>
  </si>
  <si>
    <t>DC-9-32</t>
  </si>
  <si>
    <t xml:space="preserve">47591/706 </t>
  </si>
  <si>
    <t xml:space="preserve">Aermediterranea - Linee Aéree Mediterranee </t>
  </si>
  <si>
    <t>F-OHFB</t>
  </si>
  <si>
    <t>ATR42-320</t>
  </si>
  <si>
    <t xml:space="preserve">Air Dolomiti </t>
  </si>
  <si>
    <t>28 Dec 1993</t>
  </si>
  <si>
    <t>F-OHFD</t>
  </si>
  <si>
    <t>F-OHFE</t>
  </si>
  <si>
    <t>13 Jun 1994</t>
  </si>
  <si>
    <t>F-OHFN</t>
  </si>
  <si>
    <t>I-ADJB</t>
  </si>
  <si>
    <t>5 May 2001</t>
  </si>
  <si>
    <t>I-ADLB</t>
  </si>
  <si>
    <t>DHC-8-314B</t>
  </si>
  <si>
    <t>13 Oct 1990</t>
  </si>
  <si>
    <t>I-ADLC</t>
  </si>
  <si>
    <t>I-ADLD</t>
  </si>
  <si>
    <t>DHC-8-314</t>
  </si>
  <si>
    <t>3 Jan 1992</t>
  </si>
  <si>
    <t>I-ADLF</t>
  </si>
  <si>
    <t>I-ADLG</t>
  </si>
  <si>
    <t>13 Dec 1995</t>
  </si>
  <si>
    <t>I-ADLH</t>
  </si>
  <si>
    <t>24 Jul 1997</t>
  </si>
  <si>
    <t>New c/s</t>
  </si>
  <si>
    <t>29 Jul 1997</t>
  </si>
  <si>
    <t>Jun 1999</t>
  </si>
  <si>
    <t>AIR EUROPE ITALY</t>
  </si>
  <si>
    <t>EI-CJA</t>
  </si>
  <si>
    <t xml:space="preserve">26387/445 </t>
  </si>
  <si>
    <t xml:space="preserve">Air Europe Italy </t>
  </si>
  <si>
    <t>22 Dec 1993</t>
  </si>
  <si>
    <t>EI-CIY</t>
  </si>
  <si>
    <t>10 Dec 1993</t>
  </si>
  <si>
    <t>EI-CNS</t>
  </si>
  <si>
    <t xml:space="preserve">27600/655 </t>
  </si>
  <si>
    <t>I-AEIY</t>
  </si>
  <si>
    <t>I-VIMQ</t>
  </si>
  <si>
    <t xml:space="preserve">27993/619 </t>
  </si>
  <si>
    <t>AIR SICILIA</t>
  </si>
  <si>
    <t>EI-CRN</t>
  </si>
  <si>
    <t>B737-228</t>
  </si>
  <si>
    <t xml:space="preserve">23008/952 </t>
  </si>
  <si>
    <t xml:space="preserve">Air Sicilia </t>
  </si>
  <si>
    <t>F-BUTI</t>
  </si>
  <si>
    <t>F28-1000</t>
  </si>
  <si>
    <t>Dec 1995</t>
  </si>
  <si>
    <t>F-OHFH</t>
  </si>
  <si>
    <t>I-ATRM</t>
  </si>
  <si>
    <t>ALIBLU AIRWAYS</t>
  </si>
  <si>
    <t>G-IBLW</t>
  </si>
  <si>
    <t>BAe3109</t>
  </si>
  <si>
    <t xml:space="preserve">Aliblu Airways </t>
  </si>
  <si>
    <t>15 Dec 1988</t>
  </si>
  <si>
    <t>I-BLUA</t>
  </si>
  <si>
    <t>27 May 1987</t>
  </si>
  <si>
    <t>I-BLUO</t>
  </si>
  <si>
    <t>9 Sep 1987</t>
  </si>
  <si>
    <t>I-BLUU</t>
  </si>
  <si>
    <t>10 Jun 1987</t>
  </si>
  <si>
    <t>ALINORD</t>
  </si>
  <si>
    <t>I-TIBB</t>
  </si>
  <si>
    <t xml:space="preserve">Alinord </t>
  </si>
  <si>
    <t>Oct 1987</t>
  </si>
  <si>
    <t>ALISARDA</t>
  </si>
  <si>
    <t>HB-IKL</t>
  </si>
  <si>
    <t xml:space="preserve">49248/1152 </t>
  </si>
  <si>
    <t xml:space="preserve">Alisarda - Linee Aeree della Sardegna </t>
  </si>
  <si>
    <t>27 Sep 1984</t>
  </si>
  <si>
    <t>I-SMEA</t>
  </si>
  <si>
    <t xml:space="preserve">47713/820 </t>
  </si>
  <si>
    <t>Jul 1984</t>
  </si>
  <si>
    <t>I-SMEE</t>
  </si>
  <si>
    <t xml:space="preserve">47656/783 </t>
  </si>
  <si>
    <t>I-SMEI</t>
  </si>
  <si>
    <t xml:space="preserve">47714/824 </t>
  </si>
  <si>
    <t>I-SMEJ</t>
  </si>
  <si>
    <t xml:space="preserve">47657/787 </t>
  </si>
  <si>
    <t>I-SMEO</t>
  </si>
  <si>
    <t xml:space="preserve">47655/763 </t>
  </si>
  <si>
    <t xml:space="preserve">49531/1362 </t>
  </si>
  <si>
    <t>21 May 1987</t>
  </si>
  <si>
    <t>I-SMEU</t>
  </si>
  <si>
    <t xml:space="preserve">47715/825 </t>
  </si>
  <si>
    <t>Jun 1984</t>
  </si>
  <si>
    <t xml:space="preserve">49669/1493 </t>
  </si>
  <si>
    <t>19 Jul 1988</t>
  </si>
  <si>
    <t>EI-ASD</t>
  </si>
  <si>
    <t>B737-248C</t>
  </si>
  <si>
    <t xml:space="preserve">20219/208 </t>
  </si>
  <si>
    <t xml:space="preserve">Alitalia </t>
  </si>
  <si>
    <t>6 Jun 1992</t>
  </si>
  <si>
    <t>EI-ASE</t>
  </si>
  <si>
    <t xml:space="preserve">20220/215 </t>
  </si>
  <si>
    <t>9 Jun 1992</t>
  </si>
  <si>
    <t>I-ATRF</t>
  </si>
  <si>
    <t xml:space="preserve">Alitalia Express </t>
  </si>
  <si>
    <t>I-BIXC</t>
  </si>
  <si>
    <t>24 May 1995</t>
  </si>
  <si>
    <t>I-DAVV</t>
  </si>
  <si>
    <t>I-DAWF</t>
  </si>
  <si>
    <t xml:space="preserve">49200/1147 </t>
  </si>
  <si>
    <t>24 Jul 1984</t>
  </si>
  <si>
    <t>I-DEMP</t>
  </si>
  <si>
    <t>B747-243B</t>
  </si>
  <si>
    <t xml:space="preserve">22513/546 </t>
  </si>
  <si>
    <t>3 Dec 1981</t>
  </si>
  <si>
    <t>I-DEMR</t>
  </si>
  <si>
    <t>B747-243F</t>
  </si>
  <si>
    <t xml:space="preserve">22545/545 </t>
  </si>
  <si>
    <t>18 Dec 1981</t>
  </si>
  <si>
    <t>I-DIBJ</t>
  </si>
  <si>
    <t xml:space="preserve">47235/436 </t>
  </si>
  <si>
    <t>9 Jan 1969</t>
  </si>
  <si>
    <t>I-DIBR</t>
  </si>
  <si>
    <t xml:space="preserve">47038/136 </t>
  </si>
  <si>
    <t>I-DIBS</t>
  </si>
  <si>
    <t xml:space="preserve">47039/154 </t>
  </si>
  <si>
    <t>20 Dec 1987</t>
  </si>
  <si>
    <t>I-DIKP</t>
  </si>
  <si>
    <t xml:space="preserve">47226/333 </t>
  </si>
  <si>
    <t>28 Jun 1968</t>
  </si>
  <si>
    <t>I-DIKR</t>
  </si>
  <si>
    <t xml:space="preserve">47228/355 </t>
  </si>
  <si>
    <t>9 Aug 1968</t>
  </si>
  <si>
    <t>I-NOWA</t>
  </si>
  <si>
    <t>I-RIBQ</t>
  </si>
  <si>
    <t xml:space="preserve">47236/450 </t>
  </si>
  <si>
    <t>Jul 1988</t>
  </si>
  <si>
    <t>I-TREP</t>
  </si>
  <si>
    <t xml:space="preserve">42-5501045 </t>
  </si>
  <si>
    <t>May 1987</t>
  </si>
  <si>
    <t>I-TREQ</t>
  </si>
  <si>
    <t xml:space="preserve">42-5501046 </t>
  </si>
  <si>
    <t>old c/s</t>
  </si>
  <si>
    <t>I-ALPS</t>
  </si>
  <si>
    <t>2 Aug 1996</t>
  </si>
  <si>
    <t>I-ALPV</t>
  </si>
  <si>
    <t>Sep 1991</t>
  </si>
  <si>
    <t>ATI - AERO TRASPORTI ITALIANI</t>
  </si>
  <si>
    <t>I-ATIW</t>
  </si>
  <si>
    <t xml:space="preserve">47533/641 </t>
  </si>
  <si>
    <t xml:space="preserve">ATI - Aero Transporti Italiani </t>
  </si>
  <si>
    <t>2 Dec 1971</t>
  </si>
  <si>
    <t>I-ATJB</t>
  </si>
  <si>
    <t xml:space="preserve">47653/760 </t>
  </si>
  <si>
    <t>9 Jan 1975</t>
  </si>
  <si>
    <t>I-ATRL</t>
  </si>
  <si>
    <t>I-ATRN</t>
  </si>
  <si>
    <t>5 Oct 1989</t>
  </si>
  <si>
    <t>I-DACN</t>
  </si>
  <si>
    <t xml:space="preserve">49972/1757 </t>
  </si>
  <si>
    <t>21 Sep 1990</t>
  </si>
  <si>
    <t xml:space="preserve">49433/1428 </t>
  </si>
  <si>
    <t>21 Jan 1988</t>
  </si>
  <si>
    <t>8 Jun 1989</t>
  </si>
  <si>
    <t>I-DAVX</t>
  </si>
  <si>
    <t xml:space="preserve">49969/1719 </t>
  </si>
  <si>
    <t>14 Jun 1990</t>
  </si>
  <si>
    <t xml:space="preserve">49211/1202 </t>
  </si>
  <si>
    <t>24 May 1985</t>
  </si>
  <si>
    <t>I-DIZI</t>
  </si>
  <si>
    <t xml:space="preserve">47432/525 </t>
  </si>
  <si>
    <t>20 May 1980</t>
  </si>
  <si>
    <t>I-ATRJ</t>
  </si>
  <si>
    <t xml:space="preserve">Avianova </t>
  </si>
  <si>
    <t>AVIANOVA</t>
  </si>
  <si>
    <t>AVIOSARDA</t>
  </si>
  <si>
    <t>F-GREG</t>
  </si>
  <si>
    <t xml:space="preserve">Aviosarda </t>
  </si>
  <si>
    <t>26 Jun 1997</t>
  </si>
  <si>
    <t>AZZURRA AIR</t>
  </si>
  <si>
    <t xml:space="preserve">Azzurra Air </t>
  </si>
  <si>
    <t>6 Dec 1996</t>
  </si>
  <si>
    <t>EI-CNK</t>
  </si>
  <si>
    <t xml:space="preserve">E2306 </t>
  </si>
  <si>
    <t>8 May 1997</t>
  </si>
  <si>
    <t>Alitalia c/s</t>
  </si>
  <si>
    <t>EI-CRP</t>
  </si>
  <si>
    <t xml:space="preserve">29078/187 </t>
  </si>
  <si>
    <t>EI-CRQ</t>
  </si>
  <si>
    <t>N242GD</t>
  </si>
  <si>
    <t xml:space="preserve">24234/1627 </t>
  </si>
  <si>
    <t xml:space="preserve">Blue Panorama Airlines </t>
  </si>
  <si>
    <t>UR-GAG</t>
  </si>
  <si>
    <t xml:space="preserve">24238/1626 </t>
  </si>
  <si>
    <t>EI-DBY</t>
  </si>
  <si>
    <t>9 Oct 2002</t>
  </si>
  <si>
    <t>G-DEFL</t>
  </si>
  <si>
    <t>19 Oct 2002</t>
  </si>
  <si>
    <t>EI-CEK</t>
  </si>
  <si>
    <t xml:space="preserve">Eurofly </t>
  </si>
  <si>
    <t>EI-CMZ</t>
  </si>
  <si>
    <t xml:space="preserve">49390/1269 </t>
  </si>
  <si>
    <t xml:space="preserve">53199/1968 </t>
  </si>
  <si>
    <t>EI-CPB</t>
  </si>
  <si>
    <t xml:space="preserve">49940/1788 </t>
  </si>
  <si>
    <t xml:space="preserve">53176/1972 </t>
  </si>
  <si>
    <t xml:space="preserve">49550/1584 </t>
  </si>
  <si>
    <t>I-FLYY</t>
  </si>
  <si>
    <t xml:space="preserve">47754/856 </t>
  </si>
  <si>
    <t>I-FLYZ</t>
  </si>
  <si>
    <t xml:space="preserve">47697/816 </t>
  </si>
  <si>
    <t>TC-AFM</t>
  </si>
  <si>
    <t>Jan 2000</t>
  </si>
  <si>
    <t>FORTUNE AIR</t>
  </si>
  <si>
    <t>I-JETA</t>
  </si>
  <si>
    <t xml:space="preserve">21839/593 </t>
  </si>
  <si>
    <t xml:space="preserve">Fortune Aviation </t>
  </si>
  <si>
    <t>1 Jul 1992</t>
  </si>
  <si>
    <t>I-TIAN</t>
  </si>
  <si>
    <t>DC-9-15RC</t>
  </si>
  <si>
    <t xml:space="preserve">47010/97 </t>
  </si>
  <si>
    <t>28 Jun 1991</t>
  </si>
  <si>
    <t>GANDALF AIRLINES</t>
  </si>
  <si>
    <t>D-CGAN</t>
  </si>
  <si>
    <t xml:space="preserve">Gandalf Airlines </t>
  </si>
  <si>
    <t>ITALAIR</t>
  </si>
  <si>
    <t>EI-CPT</t>
  </si>
  <si>
    <t xml:space="preserve">Italair </t>
  </si>
  <si>
    <t>7 Jul 1998</t>
  </si>
  <si>
    <t>LAUDA AIR ITALIA</t>
  </si>
  <si>
    <t>I-LAUD</t>
  </si>
  <si>
    <t xml:space="preserve">25273/393 </t>
  </si>
  <si>
    <t xml:space="preserve">Lauda Air Italy </t>
  </si>
  <si>
    <t>MED AIRLINES</t>
  </si>
  <si>
    <t>SE-LSH</t>
  </si>
  <si>
    <t xml:space="preserve">2000-052 </t>
  </si>
  <si>
    <t xml:space="preserve">Med Airlines </t>
  </si>
  <si>
    <t>21 Jan 1998</t>
  </si>
  <si>
    <t>EC-EMG</t>
  </si>
  <si>
    <t xml:space="preserve">49626/1538 </t>
  </si>
  <si>
    <t xml:space="preserve">Meridiana Air </t>
  </si>
  <si>
    <t>EI-CRJ</t>
  </si>
  <si>
    <t xml:space="preserve">53013/1738 </t>
  </si>
  <si>
    <t xml:space="preserve">Meridiana </t>
  </si>
  <si>
    <t>27 Jan 1999</t>
  </si>
  <si>
    <t>G-BVMT</t>
  </si>
  <si>
    <t xml:space="preserve">E2220 </t>
  </si>
  <si>
    <t xml:space="preserve">Trident Jet (Jersey) Ltd </t>
  </si>
  <si>
    <t>2 Jun 2006</t>
  </si>
  <si>
    <t>opf Meridiana</t>
  </si>
  <si>
    <t>1 Sep 1991</t>
  </si>
  <si>
    <t>I-SMES</t>
  </si>
  <si>
    <t xml:space="preserve">49902/1948 </t>
  </si>
  <si>
    <t>13 Dec 1991</t>
  </si>
  <si>
    <t>PH-SEZ</t>
  </si>
  <si>
    <t xml:space="preserve">49903/1949 </t>
  </si>
  <si>
    <t>MINERVA AIRLINES</t>
  </si>
  <si>
    <t>D-CPRU</t>
  </si>
  <si>
    <t xml:space="preserve">Minerva Airlines </t>
  </si>
  <si>
    <t>Sep 1997</t>
  </si>
  <si>
    <t>D-CPRV</t>
  </si>
  <si>
    <t>D-CPRX</t>
  </si>
  <si>
    <t>opb Minerva Airlines</t>
  </si>
  <si>
    <t>G-BUHB</t>
  </si>
  <si>
    <t>NOMAN AIRLINES</t>
  </si>
  <si>
    <t xml:space="preserve">Noman Airlines </t>
  </si>
  <si>
    <t>1 Jan 1994</t>
  </si>
  <si>
    <t>SAGITTAIR</t>
  </si>
  <si>
    <t>I-ATSD</t>
  </si>
  <si>
    <t xml:space="preserve">Sagittair </t>
  </si>
  <si>
    <t>10 Jul 1990</t>
  </si>
  <si>
    <t>TEA ITALY</t>
  </si>
  <si>
    <t xml:space="preserve">49901/1766 </t>
  </si>
  <si>
    <t xml:space="preserve">TEA Italy - Trans European Airways </t>
  </si>
  <si>
    <t>Jun 1993</t>
  </si>
  <si>
    <t>I-TEAA</t>
  </si>
  <si>
    <t xml:space="preserve">24020/1614 </t>
  </si>
  <si>
    <t>28 Sep 1990</t>
  </si>
  <si>
    <t>I-TEAE</t>
  </si>
  <si>
    <t xml:space="preserve">24022/1662 </t>
  </si>
  <si>
    <t>6 Dec 1990</t>
  </si>
  <si>
    <t>UNIFLY EXPRESS</t>
  </si>
  <si>
    <t>EI-BTU</t>
  </si>
  <si>
    <t xml:space="preserve">Unifly Express </t>
  </si>
  <si>
    <t>30 Jun 1988</t>
  </si>
  <si>
    <t>EI-BTV</t>
  </si>
  <si>
    <t>1 Jul 1988</t>
  </si>
  <si>
    <t>EI-BTX</t>
  </si>
  <si>
    <t xml:space="preserve">49660/1445 </t>
  </si>
  <si>
    <t>EI-BTY</t>
  </si>
  <si>
    <t xml:space="preserve">49667/1466 </t>
  </si>
  <si>
    <t>4 May 1988</t>
  </si>
  <si>
    <t>I-TIAR</t>
  </si>
  <si>
    <t xml:space="preserve">47015/156 </t>
  </si>
  <si>
    <t>3 May 1988</t>
  </si>
  <si>
    <t>VICTORIA AIRLINES</t>
  </si>
  <si>
    <t>TC-ONE</t>
  </si>
  <si>
    <t xml:space="preserve">Victoria Airlines </t>
  </si>
  <si>
    <t>28 Jul 1998</t>
  </si>
  <si>
    <t>TC-ONF</t>
  </si>
  <si>
    <t>F-GJVU</t>
  </si>
  <si>
    <t>F-GJVX</t>
  </si>
  <si>
    <t>F-OHFX</t>
  </si>
  <si>
    <t>29 May 2000</t>
  </si>
  <si>
    <t>I-PEKN</t>
  </si>
  <si>
    <t>I-VLEA</t>
  </si>
  <si>
    <t>I-VLEC</t>
  </si>
  <si>
    <t>A330-202</t>
  </si>
  <si>
    <t>22 May 2002</t>
  </si>
  <si>
    <t>I-VLEE</t>
  </si>
  <si>
    <t>TF-FIU</t>
  </si>
  <si>
    <t xml:space="preserve">26243/603 </t>
  </si>
  <si>
    <t>1 May 2004</t>
  </si>
  <si>
    <t>I-ACCT</t>
  </si>
  <si>
    <t>RC690B</t>
  </si>
  <si>
    <t xml:space="preserve">Air Capitol SRL </t>
  </si>
  <si>
    <t>I-ACTL</t>
  </si>
  <si>
    <t>Falcon 20F</t>
  </si>
  <si>
    <t xml:space="preserve">Air Capitol </t>
  </si>
  <si>
    <t>I-AEAL</t>
  </si>
  <si>
    <t xml:space="preserve">500-0053/0053 </t>
  </si>
  <si>
    <t>May 1983</t>
  </si>
  <si>
    <t>I-ALPM</t>
  </si>
  <si>
    <t xml:space="preserve">35A-133 </t>
  </si>
  <si>
    <t>23 Jun 1989</t>
  </si>
  <si>
    <t>I-ALPT</t>
  </si>
  <si>
    <t xml:space="preserve">35A-198 </t>
  </si>
  <si>
    <t>7 Aug 1987</t>
  </si>
  <si>
    <t>I-BENN</t>
  </si>
  <si>
    <t xml:space="preserve">550-0859 </t>
  </si>
  <si>
    <t xml:space="preserve">Benneton </t>
  </si>
  <si>
    <t>Dec 1998</t>
  </si>
  <si>
    <t>I-BMPE</t>
  </si>
  <si>
    <t xml:space="preserve">BB-251 </t>
  </si>
  <si>
    <t xml:space="preserve">Soc Aergarda SRL </t>
  </si>
  <si>
    <t>I-DNOR</t>
  </si>
  <si>
    <t>Falcon 10</t>
  </si>
  <si>
    <t>18 Dec 1984</t>
  </si>
  <si>
    <t>I-EJIB</t>
  </si>
  <si>
    <t xml:space="preserve">35A-331 </t>
  </si>
  <si>
    <t>3 Jan 1987</t>
  </si>
  <si>
    <t>I-FSAD</t>
  </si>
  <si>
    <t>SA227AT</t>
  </si>
  <si>
    <t xml:space="preserve">AT-440B </t>
  </si>
  <si>
    <t xml:space="preserve">International Flying Services </t>
  </si>
  <si>
    <t>2 Sep 1988</t>
  </si>
  <si>
    <t>I-MDDD</t>
  </si>
  <si>
    <t>G-I</t>
  </si>
  <si>
    <t xml:space="preserve">Tas Airways </t>
  </si>
  <si>
    <t>I-MKKK</t>
  </si>
  <si>
    <t xml:space="preserve">Soc TAS Airways SpA </t>
  </si>
  <si>
    <t>Jun 1991</t>
  </si>
  <si>
    <t>I-MOCO</t>
  </si>
  <si>
    <t xml:space="preserve">35A-445 </t>
  </si>
  <si>
    <t>22 Aug 1987</t>
  </si>
  <si>
    <t>I-NARC</t>
  </si>
  <si>
    <t>SA226AT</t>
  </si>
  <si>
    <t xml:space="preserve">AT-035 </t>
  </si>
  <si>
    <t xml:space="preserve">Besit - Servizi Aerei </t>
  </si>
  <si>
    <t>I-NUMI</t>
  </si>
  <si>
    <t>I-PJAS</t>
  </si>
  <si>
    <t xml:space="preserve">ALI Capitol SpA </t>
  </si>
  <si>
    <t>May 1991</t>
  </si>
  <si>
    <t>I-PTCT</t>
  </si>
  <si>
    <t>I-SNAM</t>
  </si>
  <si>
    <t xml:space="preserve">176/458 </t>
  </si>
  <si>
    <t>SNAM</t>
  </si>
  <si>
    <t>I-TASO</t>
  </si>
  <si>
    <t xml:space="preserve">Trasporti Aerei Speciali SpA </t>
  </si>
  <si>
    <t>Dec 1987</t>
  </si>
  <si>
    <t>I-TNTC</t>
  </si>
  <si>
    <t>BAe146-200QT</t>
  </si>
  <si>
    <t xml:space="preserve">E2078 </t>
  </si>
  <si>
    <t xml:space="preserve">TNT Express </t>
  </si>
  <si>
    <t>3 Dec 1987</t>
  </si>
  <si>
    <t>opb Mistral Air</t>
  </si>
  <si>
    <t>I-ZOOM</t>
  </si>
  <si>
    <t>Dec 1985</t>
  </si>
  <si>
    <t>YU-AOK</t>
  </si>
  <si>
    <t>AIR ALGERIE</t>
  </si>
  <si>
    <t>7T-VEE</t>
  </si>
  <si>
    <t>B737-2D6C</t>
  </si>
  <si>
    <t xml:space="preserve">20758/322 </t>
  </si>
  <si>
    <t xml:space="preserve">Air Algérie </t>
  </si>
  <si>
    <t>25 May 1973</t>
  </si>
  <si>
    <t>7T-VES</t>
  </si>
  <si>
    <t xml:space="preserve">21287/486 </t>
  </si>
  <si>
    <t>7T-VEW</t>
  </si>
  <si>
    <t>B727-2D6</t>
  </si>
  <si>
    <t xml:space="preserve">22375/1723 </t>
  </si>
  <si>
    <t>7T-VHG</t>
  </si>
  <si>
    <t>L-100-30</t>
  </si>
  <si>
    <t>Air Algerie</t>
  </si>
  <si>
    <t>7T-VHL</t>
  </si>
  <si>
    <t>7T-VHK</t>
  </si>
  <si>
    <t>CARIBJET</t>
  </si>
  <si>
    <t>V2-LDX</t>
  </si>
  <si>
    <t>A300B4-203</t>
  </si>
  <si>
    <t xml:space="preserve">Caribjet Inc. </t>
  </si>
  <si>
    <t>V2-LEM</t>
  </si>
  <si>
    <t>L-1011-1</t>
  </si>
  <si>
    <t xml:space="preserve">193K-1032 </t>
  </si>
  <si>
    <t xml:space="preserve">Caribjet </t>
  </si>
  <si>
    <t>VR-B - BERMUDA</t>
  </si>
  <si>
    <t>VR-BLL</t>
  </si>
  <si>
    <t xml:space="preserve">Glaxo </t>
  </si>
  <si>
    <t>31 Jan 1990</t>
  </si>
  <si>
    <t>OE-LMN</t>
  </si>
  <si>
    <t xml:space="preserve">49414/1682 </t>
  </si>
  <si>
    <t>PH-KZK</t>
  </si>
  <si>
    <t>OE-LRF</t>
  </si>
  <si>
    <t>TYROLEAN AIRWAYS</t>
  </si>
  <si>
    <t>OE-LLW</t>
  </si>
  <si>
    <t>DHC-8-311</t>
  </si>
  <si>
    <t xml:space="preserve">Tyrolean Airways </t>
  </si>
  <si>
    <t>OE-HCS</t>
  </si>
  <si>
    <t>OE-GLS</t>
  </si>
  <si>
    <t xml:space="preserve">550-0270/300 </t>
  </si>
  <si>
    <t>Jul 1981</t>
  </si>
  <si>
    <t>AIR BELGIUM</t>
  </si>
  <si>
    <t>OO-ILJ</t>
  </si>
  <si>
    <t xml:space="preserve">25262/2088 </t>
  </si>
  <si>
    <t xml:space="preserve">Air Belgium (1980) </t>
  </si>
  <si>
    <t>17 Jul 1991</t>
  </si>
  <si>
    <t>OO-CAH</t>
  </si>
  <si>
    <t>B727-2X3</t>
  </si>
  <si>
    <t xml:space="preserve">22609/1731 </t>
  </si>
  <si>
    <t xml:space="preserve">Constellation International Airlines </t>
  </si>
  <si>
    <t>25 Jul 1995</t>
  </si>
  <si>
    <t>CONSTELLATION INTERNATIONAL AIRLINES</t>
  </si>
  <si>
    <t>OO-DJR</t>
  </si>
  <si>
    <t xml:space="preserve">E2290 </t>
  </si>
  <si>
    <t>DAT - Delta Air Transport</t>
  </si>
  <si>
    <t>31 Jul 1996</t>
  </si>
  <si>
    <t>DAT - DELTA AIR TRANSPORT</t>
  </si>
  <si>
    <t>EBA - EUROBELGIAN AIRLINES</t>
  </si>
  <si>
    <t>OO-LTM</t>
  </si>
  <si>
    <t xml:space="preserve">25070/2037 </t>
  </si>
  <si>
    <t xml:space="preserve">EBA - Eurobelgian Airlines </t>
  </si>
  <si>
    <t>31 Jan 1992</t>
  </si>
  <si>
    <t>EUROPEAN AIRLINES</t>
  </si>
  <si>
    <t>OO-ING</t>
  </si>
  <si>
    <t>A300B4-103</t>
  </si>
  <si>
    <t xml:space="preserve">European Airlines </t>
  </si>
  <si>
    <t>7 May 1992</t>
  </si>
  <si>
    <t>EUROPEAN AIR TRANSPORT</t>
  </si>
  <si>
    <t>OO-DHB</t>
  </si>
  <si>
    <t>Convair 580F</t>
  </si>
  <si>
    <t>458/111</t>
  </si>
  <si>
    <t>European Air Transport</t>
  </si>
  <si>
    <t>22.09.1987</t>
  </si>
  <si>
    <t>DHL</t>
  </si>
  <si>
    <t>FLANDERS AIRLINES</t>
  </si>
  <si>
    <t>OO-SVL</t>
  </si>
  <si>
    <t>F27-100</t>
  </si>
  <si>
    <t xml:space="preserve">Flanders Airlines </t>
  </si>
  <si>
    <t>1 Jan 1990</t>
  </si>
  <si>
    <t>SABENA</t>
  </si>
  <si>
    <t>OO-SDX</t>
  </si>
  <si>
    <t xml:space="preserve">SABENA Belgian World Airlines </t>
  </si>
  <si>
    <t>15 Sep 1987</t>
  </si>
  <si>
    <t>OO-SDY</t>
  </si>
  <si>
    <t xml:space="preserve">23774/1443 </t>
  </si>
  <si>
    <t>18 Sep 1987</t>
  </si>
  <si>
    <t>SOBELAIR</t>
  </si>
  <si>
    <t>OO-SBJ</t>
  </si>
  <si>
    <t xml:space="preserve">Sobelair - Société Belge de Transports Par Air </t>
  </si>
  <si>
    <t>OO-SBT</t>
  </si>
  <si>
    <t xml:space="preserve">21840/617 </t>
  </si>
  <si>
    <t>OO-SBZ</t>
  </si>
  <si>
    <t xml:space="preserve">23775/1412 </t>
  </si>
  <si>
    <t>17 Jul 1987</t>
  </si>
  <si>
    <t>TEA</t>
  </si>
  <si>
    <t>OO-TEF</t>
  </si>
  <si>
    <t>A300B1</t>
  </si>
  <si>
    <t xml:space="preserve">TEA - Trans European Airways </t>
  </si>
  <si>
    <t>OO-TEH</t>
  </si>
  <si>
    <t>B737-2M8</t>
  </si>
  <si>
    <t xml:space="preserve">21231/462 </t>
  </si>
  <si>
    <t>15 Jun 1976</t>
  </si>
  <si>
    <t>OO-TEK</t>
  </si>
  <si>
    <t>B737-2Q9</t>
  </si>
  <si>
    <t xml:space="preserve">21719/551 </t>
  </si>
  <si>
    <t>21 Jun 1979</t>
  </si>
  <si>
    <t>OO-TUC</t>
  </si>
  <si>
    <t>B767-341ER</t>
  </si>
  <si>
    <t xml:space="preserve">24844/324 </t>
  </si>
  <si>
    <t xml:space="preserve">Jetair (Belgium) </t>
  </si>
  <si>
    <t>30 Dec 2004</t>
  </si>
  <si>
    <t>OO-VLN</t>
  </si>
  <si>
    <t>May 1993</t>
  </si>
  <si>
    <t>C-GAFM</t>
  </si>
  <si>
    <t xml:space="preserve">Bombardier Inc. </t>
  </si>
  <si>
    <t>QANTASlink c/s</t>
  </si>
  <si>
    <t>C-GRSC</t>
  </si>
  <si>
    <t>Convair 580</t>
  </si>
  <si>
    <t>340-072</t>
  </si>
  <si>
    <t>Canadian Department of Mines and Resources</t>
  </si>
  <si>
    <t>AIR OSTRAVA</t>
  </si>
  <si>
    <t>OK-TFN</t>
  </si>
  <si>
    <t>ATP</t>
  </si>
  <si>
    <t xml:space="preserve">Air Ostrava </t>
  </si>
  <si>
    <t>17 May 1995</t>
  </si>
  <si>
    <t>OK-VFO</t>
  </si>
  <si>
    <t>OK-FAN</t>
  </si>
  <si>
    <t xml:space="preserve">27469/2864 </t>
  </si>
  <si>
    <t xml:space="preserve">Fischer Air </t>
  </si>
  <si>
    <t>FISCHER AIR</t>
  </si>
  <si>
    <t>CYPRUS AIRWAYS (2017)</t>
  </si>
  <si>
    <t>CYPRUS AIRWAYS (1947)</t>
  </si>
  <si>
    <t>5B-DAV</t>
  </si>
  <si>
    <t xml:space="preserve">Cyprus Airways (1947) </t>
  </si>
  <si>
    <t>30 May 1989</t>
  </si>
  <si>
    <t>5B-DBD</t>
  </si>
  <si>
    <t>CIMBER AIR</t>
  </si>
  <si>
    <t>OY-CIC</t>
  </si>
  <si>
    <t xml:space="preserve">Cimber Air </t>
  </si>
  <si>
    <t>CONAIR OF SCANDINAVIA</t>
  </si>
  <si>
    <t>OY-CNA</t>
  </si>
  <si>
    <t>A300B4-120</t>
  </si>
  <si>
    <t xml:space="preserve">Conair of Scandinavia </t>
  </si>
  <si>
    <t>24 Oct 1987</t>
  </si>
  <si>
    <t>OY-CND</t>
  </si>
  <si>
    <t>3 Sep 1991</t>
  </si>
  <si>
    <t>OY-CNE</t>
  </si>
  <si>
    <t>26 Sep 1991</t>
  </si>
  <si>
    <t>OY-CNF</t>
  </si>
  <si>
    <t>8 Oct 1991</t>
  </si>
  <si>
    <t>OY-CNH</t>
  </si>
  <si>
    <t>OY-CNK</t>
  </si>
  <si>
    <t>OY-CNL</t>
  </si>
  <si>
    <t>MAERSK AIR</t>
  </si>
  <si>
    <t>OY-APR</t>
  </si>
  <si>
    <t>B737-2L9</t>
  </si>
  <si>
    <t xml:space="preserve">22407/698 </t>
  </si>
  <si>
    <t xml:space="preserve">Maersk Air </t>
  </si>
  <si>
    <t>6 Oct 1980</t>
  </si>
  <si>
    <t>OY-MMF</t>
  </si>
  <si>
    <t xml:space="preserve">24571/1815 </t>
  </si>
  <si>
    <t>PREMIAIR</t>
  </si>
  <si>
    <t xml:space="preserve">Premiair </t>
  </si>
  <si>
    <t>OY-CNG</t>
  </si>
  <si>
    <t>5 Oct 1995</t>
  </si>
  <si>
    <t>OY-CNM</t>
  </si>
  <si>
    <t>OY-MMI</t>
  </si>
  <si>
    <t>6 Jul 1988</t>
  </si>
  <si>
    <t>STAR AIR</t>
  </si>
  <si>
    <t>OY-APE</t>
  </si>
  <si>
    <t>F27-600</t>
  </si>
  <si>
    <t xml:space="preserve">Star Air </t>
  </si>
  <si>
    <t>1 Sep 1987</t>
  </si>
  <si>
    <t>OY-SAU</t>
  </si>
  <si>
    <t>B727-2J4</t>
  </si>
  <si>
    <t xml:space="preserve">20764/960 </t>
  </si>
  <si>
    <t xml:space="preserve">SEA - Sterling European Airways </t>
  </si>
  <si>
    <t>STERLING AIRWAYS</t>
  </si>
  <si>
    <t>OY-SBI</t>
  </si>
  <si>
    <t>B727-270</t>
  </si>
  <si>
    <t xml:space="preserve">23052/1817 </t>
  </si>
  <si>
    <t xml:space="preserve">Sterling Airways </t>
  </si>
  <si>
    <t>OY-SBN</t>
  </si>
  <si>
    <t>B727-2B7</t>
  </si>
  <si>
    <t xml:space="preserve">22163/1735 </t>
  </si>
  <si>
    <t>OY-STC</t>
  </si>
  <si>
    <t>SE210-10B3</t>
  </si>
  <si>
    <t xml:space="preserve">212/211 </t>
  </si>
  <si>
    <t>OY-STD</t>
  </si>
  <si>
    <t xml:space="preserve">238/236 </t>
  </si>
  <si>
    <t>OY-STF</t>
  </si>
  <si>
    <t xml:space="preserve">257/258 </t>
  </si>
  <si>
    <t>OY-STH</t>
  </si>
  <si>
    <t xml:space="preserve">262/264 </t>
  </si>
  <si>
    <t>OY-STI</t>
  </si>
  <si>
    <t xml:space="preserve">265/265 </t>
  </si>
  <si>
    <t>14 May 1969</t>
  </si>
  <si>
    <t>SUN-AIR OF SCANDINAVIA</t>
  </si>
  <si>
    <t>OY-SVR</t>
  </si>
  <si>
    <t>BAe3217</t>
  </si>
  <si>
    <t xml:space="preserve">Sun-Air of Scandinavia </t>
  </si>
  <si>
    <t>13 May 2003</t>
  </si>
  <si>
    <t>OY-GEA</t>
  </si>
  <si>
    <t>Beech 2000</t>
  </si>
  <si>
    <t xml:space="preserve">NC-8 </t>
  </si>
  <si>
    <t xml:space="preserve">Christian Kjær / Aviation Assistance A/S </t>
  </si>
  <si>
    <t>SU-GBV</t>
  </si>
  <si>
    <t>10 Aug 2004</t>
  </si>
  <si>
    <t>AMC AIRLINES</t>
  </si>
  <si>
    <t>SU-AYK</t>
  </si>
  <si>
    <t>B737-266</t>
  </si>
  <si>
    <t xml:space="preserve">21194/455 </t>
  </si>
  <si>
    <t>29 Sep 1993</t>
  </si>
  <si>
    <t>SU-BMM</t>
  </si>
  <si>
    <t>SU-BMQ</t>
  </si>
  <si>
    <t>23 Sep 1997</t>
  </si>
  <si>
    <t>SU-BMS</t>
  </si>
  <si>
    <t xml:space="preserve">53553/2165 </t>
  </si>
  <si>
    <t>Aug 1999</t>
  </si>
  <si>
    <t>SU-BDF</t>
  </si>
  <si>
    <t>16 Aug 1982</t>
  </si>
  <si>
    <t>SU-BDG</t>
  </si>
  <si>
    <t>25 Aug 1982</t>
  </si>
  <si>
    <t>SU-GAC</t>
  </si>
  <si>
    <t>4 Jul 1983</t>
  </si>
  <si>
    <t>SU-GAR</t>
  </si>
  <si>
    <t>A300B4-622R</t>
  </si>
  <si>
    <t>29 May 1990</t>
  </si>
  <si>
    <t>SU-GAZ</t>
  </si>
  <si>
    <t>16 Dec 1991</t>
  </si>
  <si>
    <t>SU-GBA</t>
  </si>
  <si>
    <t>31 May 1991</t>
  </si>
  <si>
    <t>SU-GBC</t>
  </si>
  <si>
    <t>7 Jun 1991</t>
  </si>
  <si>
    <t>SU-GBG</t>
  </si>
  <si>
    <t>SU-GBW</t>
  </si>
  <si>
    <t>24 Sep 1997</t>
  </si>
  <si>
    <t>HELIOPOLIS AIRLINES</t>
  </si>
  <si>
    <t>SU-ZCA</t>
  </si>
  <si>
    <t xml:space="preserve">53190/2148 </t>
  </si>
  <si>
    <t xml:space="preserve">Heliopolis Airlines </t>
  </si>
  <si>
    <t>23 Aug 1996</t>
  </si>
  <si>
    <t>SU-ZCF</t>
  </si>
  <si>
    <t xml:space="preserve">26283/2383 </t>
  </si>
  <si>
    <t>white tail and no titles</t>
  </si>
  <si>
    <t>SU-LBB</t>
  </si>
  <si>
    <t>15 May 1998</t>
  </si>
  <si>
    <t>LUXOR AIR</t>
  </si>
  <si>
    <t>SU-BMF</t>
  </si>
  <si>
    <t xml:space="preserve">Luxor Air </t>
  </si>
  <si>
    <t>SHOROUK AIR</t>
  </si>
  <si>
    <t>SU-RAA</t>
  </si>
  <si>
    <t xml:space="preserve">Shorouk Air </t>
  </si>
  <si>
    <t>29 Sep 1992</t>
  </si>
  <si>
    <t>OH-LAA</t>
  </si>
  <si>
    <t>OH-LAB</t>
  </si>
  <si>
    <t>OH-LMG</t>
  </si>
  <si>
    <t xml:space="preserve">49625/1503 </t>
  </si>
  <si>
    <t>27 Aug 1988</t>
  </si>
  <si>
    <t>OH-LMP</t>
  </si>
  <si>
    <t>OH-LMR</t>
  </si>
  <si>
    <t xml:space="preserve">49284/1209 </t>
  </si>
  <si>
    <t>26 Jun 1985</t>
  </si>
  <si>
    <t>OH-LMS</t>
  </si>
  <si>
    <t xml:space="preserve">49252/1169 </t>
  </si>
  <si>
    <t>19 Oct 1985</t>
  </si>
  <si>
    <t>OH-LMT</t>
  </si>
  <si>
    <t xml:space="preserve">49877/1594 </t>
  </si>
  <si>
    <t>28 May 1989</t>
  </si>
  <si>
    <t>OH-LYU</t>
  </si>
  <si>
    <t xml:space="preserve">47771/883 </t>
  </si>
  <si>
    <t>8 Sep 1978</t>
  </si>
  <si>
    <t>KARAIR</t>
  </si>
  <si>
    <t>OH-LFZ</t>
  </si>
  <si>
    <t>DC-8-62</t>
  </si>
  <si>
    <t xml:space="preserve">45987/366 </t>
  </si>
  <si>
    <t xml:space="preserve">Karair </t>
  </si>
  <si>
    <t>AERIS</t>
  </si>
  <si>
    <t>F-GNFH</t>
  </si>
  <si>
    <t xml:space="preserve">Aeris </t>
  </si>
  <si>
    <t>F-GNFU</t>
  </si>
  <si>
    <t xml:space="preserve">24256/1629 </t>
  </si>
  <si>
    <t>AERO FRANCE INTERNATIONAL</t>
  </si>
  <si>
    <t>F-BJTU</t>
  </si>
  <si>
    <t xml:space="preserve">189/176 </t>
  </si>
  <si>
    <t xml:space="preserve">Aero France International </t>
  </si>
  <si>
    <t>AEROMARITIME</t>
  </si>
  <si>
    <t>F-GFUA</t>
  </si>
  <si>
    <t xml:space="preserve">Aéromaritime - Compagnie Aéromaritime d'Affrètement </t>
  </si>
  <si>
    <t>22 Jun 1988</t>
  </si>
  <si>
    <t>F-GFUD</t>
  </si>
  <si>
    <t xml:space="preserve">24027/1597 </t>
  </si>
  <si>
    <t>14 Sep 1988</t>
  </si>
  <si>
    <t>AIR CHARTER INTERNATIONAL</t>
  </si>
  <si>
    <t>F-BMKS</t>
  </si>
  <si>
    <t xml:space="preserve">181/171 </t>
  </si>
  <si>
    <t xml:space="preserve">Air Charter International </t>
  </si>
  <si>
    <t>30 May 1983</t>
  </si>
  <si>
    <t>F-GDFY</t>
  </si>
  <si>
    <t xml:space="preserve">182/172 </t>
  </si>
  <si>
    <t>F-GCJT</t>
  </si>
  <si>
    <t xml:space="preserve">249/241 </t>
  </si>
  <si>
    <t xml:space="preserve">EAS - Europe Aero Service </t>
  </si>
  <si>
    <t>F-GDJU</t>
  </si>
  <si>
    <t xml:space="preserve">183/180 </t>
  </si>
  <si>
    <t>27 May 1985</t>
  </si>
  <si>
    <t>EAS - EUROPE AIR SERVICE</t>
  </si>
  <si>
    <t>F-GBBR</t>
  </si>
  <si>
    <t>opb TAT - Touraine Air Transport</t>
  </si>
  <si>
    <t>F-GBYB</t>
  </si>
  <si>
    <t xml:space="preserve">23001/936 </t>
  </si>
  <si>
    <t>21 Jan 1983</t>
  </si>
  <si>
    <t>F-GBYI</t>
  </si>
  <si>
    <t>F-GBYJ</t>
  </si>
  <si>
    <t xml:space="preserve">23009/958 </t>
  </si>
  <si>
    <t>F-GCDF</t>
  </si>
  <si>
    <t>B727-228</t>
  </si>
  <si>
    <t xml:space="preserve">22287/1710 </t>
  </si>
  <si>
    <t>28 Jan 1981</t>
  </si>
  <si>
    <t>F-GJND</t>
  </si>
  <si>
    <t xml:space="preserve">25229/2180 </t>
  </si>
  <si>
    <t>12 Dec 1991</t>
  </si>
  <si>
    <t>AIR JET</t>
  </si>
  <si>
    <t>F-GMMP</t>
  </si>
  <si>
    <t xml:space="preserve">Air Jet </t>
  </si>
  <si>
    <t>AIR LIBERTE'</t>
  </si>
  <si>
    <t>F-GHEC</t>
  </si>
  <si>
    <t xml:space="preserve">49662/1429 </t>
  </si>
  <si>
    <t xml:space="preserve">Air Liberté </t>
  </si>
  <si>
    <t>10 Dec 1988</t>
  </si>
  <si>
    <t>F-GHED</t>
  </si>
  <si>
    <t xml:space="preserve">49576/1422 </t>
  </si>
  <si>
    <t>17 Dec 1995</t>
  </si>
  <si>
    <t>AIR LITTORAL</t>
  </si>
  <si>
    <t>F-GPYA</t>
  </si>
  <si>
    <t xml:space="preserve">Air Littoral </t>
  </si>
  <si>
    <t>F-GPYC</t>
  </si>
  <si>
    <t>TF-ELD</t>
  </si>
  <si>
    <t xml:space="preserve">24124/1679 </t>
  </si>
  <si>
    <t>MINERVE</t>
  </si>
  <si>
    <t>F-GGMA</t>
  </si>
  <si>
    <t xml:space="preserve">49399/1343 </t>
  </si>
  <si>
    <t xml:space="preserve">Minerve </t>
  </si>
  <si>
    <t>POINTAIR</t>
  </si>
  <si>
    <t>F-GMFM</t>
  </si>
  <si>
    <t>DC-8-71</t>
  </si>
  <si>
    <t xml:space="preserve">46099/507 </t>
  </si>
  <si>
    <t xml:space="preserve">Pointair </t>
  </si>
  <si>
    <t>20 Dec 1985</t>
  </si>
  <si>
    <t>STAIR</t>
  </si>
  <si>
    <t>F-GJDM</t>
  </si>
  <si>
    <t xml:space="preserve">188/203 </t>
  </si>
  <si>
    <t>17 Jan 1990</t>
  </si>
  <si>
    <t>STAR EUROPE AIRWAYS</t>
  </si>
  <si>
    <t>F-GRSB</t>
  </si>
  <si>
    <t>B737-497</t>
  </si>
  <si>
    <t xml:space="preserve">25663/2382 </t>
  </si>
  <si>
    <t xml:space="preserve">Star Europe Airways </t>
  </si>
  <si>
    <t>WESTAIR</t>
  </si>
  <si>
    <t>F-GVAC</t>
  </si>
  <si>
    <t xml:space="preserve">20907/351 </t>
  </si>
  <si>
    <t xml:space="preserve">Westair </t>
  </si>
  <si>
    <t>EURALAIR INTERNATIONAL</t>
  </si>
  <si>
    <t>F-GCJL</t>
  </si>
  <si>
    <t>B737-222</t>
  </si>
  <si>
    <t xml:space="preserve">19067/71 </t>
  </si>
  <si>
    <t xml:space="preserve">Euralair International </t>
  </si>
  <si>
    <t>with additional Air Charter-titels</t>
  </si>
  <si>
    <t>JET ALSACE</t>
  </si>
  <si>
    <t>F-GGMD</t>
  </si>
  <si>
    <t xml:space="preserve">49618/1611 </t>
  </si>
  <si>
    <t xml:space="preserve">Jet Alsace </t>
  </si>
  <si>
    <t>21 Jul 1989</t>
  </si>
  <si>
    <t>F-BTYV</t>
  </si>
  <si>
    <t>Learjet 24B</t>
  </si>
  <si>
    <t xml:space="preserve">24B-206 </t>
  </si>
  <si>
    <t xml:space="preserve">Ste. Uni-Air </t>
  </si>
  <si>
    <t>F-GNAE</t>
  </si>
  <si>
    <t xml:space="preserve">Air Entreprise International </t>
  </si>
  <si>
    <t>Jan 1993</t>
  </si>
  <si>
    <t>D-ABAM</t>
  </si>
  <si>
    <t xml:space="preserve">Air Berlin </t>
  </si>
  <si>
    <t>AIR BREMEN</t>
  </si>
  <si>
    <t>D-CHBA</t>
  </si>
  <si>
    <t>Saab 340A</t>
  </si>
  <si>
    <t xml:space="preserve">340A-141 </t>
  </si>
  <si>
    <t xml:space="preserve">Air Bremen </t>
  </si>
  <si>
    <t>D-CHBB</t>
  </si>
  <si>
    <t xml:space="preserve">340A-144 </t>
  </si>
  <si>
    <t>D-BMUC</t>
  </si>
  <si>
    <t>D-BOBU</t>
  </si>
  <si>
    <t xml:space="preserve">Team Lufthansa </t>
  </si>
  <si>
    <t>opb Cirrus Airlines</t>
  </si>
  <si>
    <t>D-ABNP</t>
  </si>
  <si>
    <t xml:space="preserve">Condor Flugdienst </t>
  </si>
  <si>
    <t>CONDOR FLUGDIENST</t>
  </si>
  <si>
    <t>D-BKIM</t>
  </si>
  <si>
    <t xml:space="preserve">Contact Air </t>
  </si>
  <si>
    <t>D-BKIR</t>
  </si>
  <si>
    <t>DHC-8-311A</t>
  </si>
  <si>
    <t>COSMOS AIR</t>
  </si>
  <si>
    <t>D-COSA</t>
  </si>
  <si>
    <t xml:space="preserve">Cosmos Air </t>
  </si>
  <si>
    <t>DLT - DEUTSCHE LUFTVERKEHRSGESELLSCHAFT</t>
  </si>
  <si>
    <t>D-AFKB</t>
  </si>
  <si>
    <t xml:space="preserve">DLT - Deutsche Luftverkehrsgesellschaft </t>
  </si>
  <si>
    <t>D-AFKC</t>
  </si>
  <si>
    <t>3 Jun 1988</t>
  </si>
  <si>
    <t>D-AFKE</t>
  </si>
  <si>
    <t>26 Oct 1988</t>
  </si>
  <si>
    <t>D-AFKJ</t>
  </si>
  <si>
    <t>D-BELT</t>
  </si>
  <si>
    <t>9 Oct 1990</t>
  </si>
  <si>
    <t>D-BERT</t>
  </si>
  <si>
    <t>12 Aug 1990</t>
  </si>
  <si>
    <t>D-BEST</t>
  </si>
  <si>
    <t>15 Aug 1990</t>
  </si>
  <si>
    <t>D-BEYT</t>
  </si>
  <si>
    <t>D-CEMB</t>
  </si>
  <si>
    <t>EMB120RT</t>
  </si>
  <si>
    <t>10 Jan 1987</t>
  </si>
  <si>
    <t>D-CEMK</t>
  </si>
  <si>
    <t>D-ANFD</t>
  </si>
  <si>
    <t>1 Jan 1993</t>
  </si>
  <si>
    <t>D-BFFF</t>
  </si>
  <si>
    <t>D-BHHH</t>
  </si>
  <si>
    <t>D-AILT</t>
  </si>
  <si>
    <t xml:space="preserve">Germanwings </t>
  </si>
  <si>
    <t>HAMBURG AIRLINES</t>
  </si>
  <si>
    <t>D-AZUR</t>
  </si>
  <si>
    <t xml:space="preserve">E2060 </t>
  </si>
  <si>
    <t xml:space="preserve">Hamburg Airlines </t>
  </si>
  <si>
    <t>23 Jan 1991</t>
  </si>
  <si>
    <t>EI-BWX</t>
  </si>
  <si>
    <t>29 Sep 1988</t>
  </si>
  <si>
    <t>D-AHLM</t>
  </si>
  <si>
    <t>B727-81</t>
  </si>
  <si>
    <t xml:space="preserve">18919/163 </t>
  </si>
  <si>
    <t xml:space="preserve">Hapag-Lloyd Flug </t>
  </si>
  <si>
    <t>HAPAG-LLOYD FLUG</t>
  </si>
  <si>
    <t>D-AHLR</t>
  </si>
  <si>
    <t>B727-89</t>
  </si>
  <si>
    <t xml:space="preserve">19138/246 </t>
  </si>
  <si>
    <t>D-AHLV</t>
  </si>
  <si>
    <t>A310-204</t>
  </si>
  <si>
    <t>B737-230</t>
  </si>
  <si>
    <t xml:space="preserve">23157/1085 </t>
  </si>
  <si>
    <t xml:space="preserve">Lufthansa </t>
  </si>
  <si>
    <t>D-ADSO</t>
  </si>
  <si>
    <t xml:space="preserve">48252/342 </t>
  </si>
  <si>
    <t>D-AIDC</t>
  </si>
  <si>
    <t>27 Aug 1991</t>
  </si>
  <si>
    <t>D-BEAT</t>
  </si>
  <si>
    <t>DHC-8-301</t>
  </si>
  <si>
    <t xml:space="preserve">Lufthansa CityLine </t>
  </si>
  <si>
    <t>OY-CIF</t>
  </si>
  <si>
    <t xml:space="preserve">012A </t>
  </si>
  <si>
    <t>NFD - NUERNBERGER FLUGDIENST</t>
  </si>
  <si>
    <t xml:space="preserve">NFD - Nürnberger Flugdienst </t>
  </si>
  <si>
    <t>24 Oct 1991</t>
  </si>
  <si>
    <t>D-BBBB</t>
  </si>
  <si>
    <t>D-BCRO</t>
  </si>
  <si>
    <t>ATR42-300QC</t>
  </si>
  <si>
    <t xml:space="preserve">RFG Regionalflug </t>
  </si>
  <si>
    <t>RFG REGIONALFLUG</t>
  </si>
  <si>
    <t>D-CAPA</t>
  </si>
  <si>
    <t>Beech 1900C</t>
  </si>
  <si>
    <t xml:space="preserve">UB-72 </t>
  </si>
  <si>
    <t xml:space="preserve">Südavia Fluggesellschaft </t>
  </si>
  <si>
    <t>D-IEXD</t>
  </si>
  <si>
    <t xml:space="preserve">BB-349 </t>
  </si>
  <si>
    <t xml:space="preserve">Süd Avia </t>
  </si>
  <si>
    <t>D-ILNY</t>
  </si>
  <si>
    <t xml:space="preserve">BB-309 </t>
  </si>
  <si>
    <t xml:space="preserve">H. Neufeld </t>
  </si>
  <si>
    <t>9 Aug 1982</t>
  </si>
  <si>
    <t>D-AFTG</t>
  </si>
  <si>
    <t xml:space="preserve">FTG Air Service Flugcharter </t>
  </si>
  <si>
    <t>8 Dec 1989</t>
  </si>
  <si>
    <t>D-CART</t>
  </si>
  <si>
    <t xml:space="preserve">35A-354 </t>
  </si>
  <si>
    <t>23 Dec 1980</t>
  </si>
  <si>
    <t>Bavaria</t>
  </si>
  <si>
    <t>D-CAVI</t>
  </si>
  <si>
    <t xml:space="preserve">35A-174 </t>
  </si>
  <si>
    <t>Aug 1981</t>
  </si>
  <si>
    <t>D-CDAL</t>
  </si>
  <si>
    <t>Do228-201</t>
  </si>
  <si>
    <t>D-CDWN</t>
  </si>
  <si>
    <t xml:space="preserve">35A-175 </t>
  </si>
  <si>
    <t>10 Jul 1978</t>
  </si>
  <si>
    <t>MK AIRLINES</t>
  </si>
  <si>
    <t>9G-MKA</t>
  </si>
  <si>
    <t>DC-8-55F</t>
  </si>
  <si>
    <t xml:space="preserve">45804/254 </t>
  </si>
  <si>
    <t xml:space="preserve">MK Airlines </t>
  </si>
  <si>
    <t>9G-MKB</t>
  </si>
  <si>
    <t>DC-8-54F</t>
  </si>
  <si>
    <t xml:space="preserve">45860/256 </t>
  </si>
  <si>
    <t>18 Dec 1991</t>
  </si>
  <si>
    <t>ASI - AIR SERVICES INTERNATIONAL</t>
  </si>
  <si>
    <t>VR-CDB</t>
  </si>
  <si>
    <t xml:space="preserve">19139/255 </t>
  </si>
  <si>
    <t xml:space="preserve">ASI - Air Services International </t>
  </si>
  <si>
    <t>APOLLO AIRWAYS</t>
  </si>
  <si>
    <t>SX-BAZ</t>
  </si>
  <si>
    <t xml:space="preserve">Apollo Airways </t>
  </si>
  <si>
    <t>May 1995</t>
  </si>
  <si>
    <t>SX-BVC</t>
  </si>
  <si>
    <t xml:space="preserve">Hellas Jet </t>
  </si>
  <si>
    <t>4 Jun 2003</t>
  </si>
  <si>
    <t>HELLAS JET</t>
  </si>
  <si>
    <t>MACEDONIAN AIRLINES GREECE</t>
  </si>
  <si>
    <t>SX-BMA</t>
  </si>
  <si>
    <t xml:space="preserve">Macedonian Airlines Greece </t>
  </si>
  <si>
    <t>19 May 1999</t>
  </si>
  <si>
    <t>SX-CBG</t>
  </si>
  <si>
    <t>B727-230</t>
  </si>
  <si>
    <t xml:space="preserve">20918/1093 </t>
  </si>
  <si>
    <t>Jun 1998</t>
  </si>
  <si>
    <t>SX-CBH</t>
  </si>
  <si>
    <t xml:space="preserve">20790/1021 </t>
  </si>
  <si>
    <t>OLYMPIC AIRWAYS</t>
  </si>
  <si>
    <t>SX-BCA</t>
  </si>
  <si>
    <t>B737-284</t>
  </si>
  <si>
    <t xml:space="preserve">21224/463 </t>
  </si>
  <si>
    <t xml:space="preserve">Olympic Airways </t>
  </si>
  <si>
    <t>23 Jun 1976</t>
  </si>
  <si>
    <t>SX-BCD</t>
  </si>
  <si>
    <t xml:space="preserve">21302/475 </t>
  </si>
  <si>
    <t>19 Oct 1976</t>
  </si>
  <si>
    <t>SX-BCL</t>
  </si>
  <si>
    <t xml:space="preserve">22401/780 </t>
  </si>
  <si>
    <t>16 Jul 1981</t>
  </si>
  <si>
    <t>SX-BCK</t>
  </si>
  <si>
    <t xml:space="preserve">22400/766 </t>
  </si>
  <si>
    <t>10 Jun 1981</t>
  </si>
  <si>
    <t>SX-BEC</t>
  </si>
  <si>
    <t>SX-DBC</t>
  </si>
  <si>
    <t>B707-384C</t>
  </si>
  <si>
    <t xml:space="preserve">18950/504 </t>
  </si>
  <si>
    <t>18 Jun 1966</t>
  </si>
  <si>
    <t>SX-DBE</t>
  </si>
  <si>
    <t xml:space="preserve">20035/770 </t>
  </si>
  <si>
    <t>19 Dec 1968</t>
  </si>
  <si>
    <t>SX-CBA</t>
  </si>
  <si>
    <t>B727-284</t>
  </si>
  <si>
    <t xml:space="preserve">20003/671 </t>
  </si>
  <si>
    <t>SX-DBF</t>
  </si>
  <si>
    <t xml:space="preserve">20036/778 </t>
  </si>
  <si>
    <t>23 Jan 1969</t>
  </si>
  <si>
    <t>VENUS AIRLINES</t>
  </si>
  <si>
    <t>SX-BBY</t>
  </si>
  <si>
    <t xml:space="preserve">26151/472 </t>
  </si>
  <si>
    <t xml:space="preserve">Venus Airlines </t>
  </si>
  <si>
    <t>4 May 1995</t>
  </si>
  <si>
    <t>EI-ASC</t>
  </si>
  <si>
    <t xml:space="preserve">20218/199 </t>
  </si>
  <si>
    <t xml:space="preserve">Aer Lingus </t>
  </si>
  <si>
    <t>9 Sep 1969</t>
  </si>
  <si>
    <t>EI-CNB</t>
  </si>
  <si>
    <t xml:space="preserve">E2046 </t>
  </si>
  <si>
    <t>7 Aug 1996</t>
  </si>
  <si>
    <t>TRANSAER INTERNATIONAL AIRLINES</t>
  </si>
  <si>
    <t>EI-TLE</t>
  </si>
  <si>
    <t xml:space="preserve">TransAer International Airlines </t>
  </si>
  <si>
    <t>EI-TLH</t>
  </si>
  <si>
    <t>OY-SEZ</t>
  </si>
  <si>
    <t>B727-2M7</t>
  </si>
  <si>
    <t xml:space="preserve">21202/1221 </t>
  </si>
  <si>
    <t>TF-IUC</t>
  </si>
  <si>
    <t>B707-344B</t>
  </si>
  <si>
    <t xml:space="preserve">19133/538 </t>
  </si>
  <si>
    <t>30 Jul 1987</t>
  </si>
  <si>
    <t>TF-IUG</t>
  </si>
  <si>
    <t>28 Jun 1988</t>
  </si>
  <si>
    <t>ATLANTIC ISLAND AIR - ATLANTSFLUG</t>
  </si>
  <si>
    <t>TF-AIA</t>
  </si>
  <si>
    <t>B727-276</t>
  </si>
  <si>
    <t xml:space="preserve">20951/1101 </t>
  </si>
  <si>
    <t xml:space="preserve">Atlantic Island Air - Atlantsflug </t>
  </si>
  <si>
    <t>TF-FIX</t>
  </si>
  <si>
    <t>B757-308</t>
  </si>
  <si>
    <t xml:space="preserve">29434/1004 </t>
  </si>
  <si>
    <t>ISLANDSFLUG</t>
  </si>
  <si>
    <t>TF-ELM</t>
  </si>
  <si>
    <t xml:space="preserve">Islandsflug </t>
  </si>
  <si>
    <t>27 Dec 2003</t>
  </si>
  <si>
    <t>TF-ELN</t>
  </si>
  <si>
    <t xml:space="preserve">23766/1375 </t>
  </si>
  <si>
    <t>AFRICAN EXPRESS AIRWAYS</t>
  </si>
  <si>
    <t>5Y-BFF</t>
  </si>
  <si>
    <t>B707-323B</t>
  </si>
  <si>
    <t xml:space="preserve">20179/821 </t>
  </si>
  <si>
    <t xml:space="preserve">African Express Airways </t>
  </si>
  <si>
    <t>MEA - MIDDLE EAST AIRLINES</t>
  </si>
  <si>
    <t>OD-AFE</t>
  </si>
  <si>
    <t>B707-3B4C</t>
  </si>
  <si>
    <t xml:space="preserve">20260/823 </t>
  </si>
  <si>
    <t xml:space="preserve">MEA - Middle East Airlines </t>
  </si>
  <si>
    <t>28 Oct 1969</t>
  </si>
  <si>
    <t>OD-AFN</t>
  </si>
  <si>
    <t>B720-023B</t>
  </si>
  <si>
    <t xml:space="preserve">18030/195 </t>
  </si>
  <si>
    <t>1 Jan 1971</t>
  </si>
  <si>
    <t>LX-LGI</t>
  </si>
  <si>
    <t>B737-2C9</t>
  </si>
  <si>
    <t xml:space="preserve">21444/516 </t>
  </si>
  <si>
    <t>9H-ABA</t>
  </si>
  <si>
    <t>B737-2Y5</t>
  </si>
  <si>
    <t xml:space="preserve">23038/949 </t>
  </si>
  <si>
    <t>9H-ABB</t>
  </si>
  <si>
    <t xml:space="preserve">23039/954 </t>
  </si>
  <si>
    <t>9H-ABC</t>
  </si>
  <si>
    <t xml:space="preserve">23040/955 </t>
  </si>
  <si>
    <t>9H-ABE</t>
  </si>
  <si>
    <t xml:space="preserve">23847/1414 </t>
  </si>
  <si>
    <t>21 Jul 1987</t>
  </si>
  <si>
    <t>CN-CCH</t>
  </si>
  <si>
    <t>B727-2B6</t>
  </si>
  <si>
    <t xml:space="preserve">20705/945 </t>
  </si>
  <si>
    <t>18 May 1973</t>
  </si>
  <si>
    <t>CN-RMJ</t>
  </si>
  <si>
    <t>B737-2B6</t>
  </si>
  <si>
    <t xml:space="preserve">21215/452 </t>
  </si>
  <si>
    <t>CN-RMK</t>
  </si>
  <si>
    <t xml:space="preserve">21216/456 </t>
  </si>
  <si>
    <t>CN-RML</t>
  </si>
  <si>
    <t xml:space="preserve">22767/851 </t>
  </si>
  <si>
    <t>CN-RMU</t>
  </si>
  <si>
    <t>14 Dec 1990</t>
  </si>
  <si>
    <t>ER-65036</t>
  </si>
  <si>
    <t>Tu-134A-3</t>
  </si>
  <si>
    <t>ER-87359</t>
  </si>
  <si>
    <t>05sep95</t>
  </si>
  <si>
    <t>ER-ASA</t>
  </si>
  <si>
    <t xml:space="preserve">340B-168 </t>
  </si>
  <si>
    <t>ER-SGB</t>
  </si>
  <si>
    <t xml:space="preserve">340B-182 </t>
  </si>
  <si>
    <t>Oct 2000</t>
  </si>
  <si>
    <t>ER-SGC</t>
  </si>
  <si>
    <t xml:space="preserve">340B-160 </t>
  </si>
  <si>
    <t>BRAATHENS SAFE</t>
  </si>
  <si>
    <t>LN-SUG</t>
  </si>
  <si>
    <t>B737-205</t>
  </si>
  <si>
    <t xml:space="preserve">20412/225 </t>
  </si>
  <si>
    <t>Braathens SAFE</t>
  </si>
  <si>
    <t>3 Aug 1971</t>
  </si>
  <si>
    <t>LN-SUV</t>
  </si>
  <si>
    <t xml:space="preserve">23469/1266 </t>
  </si>
  <si>
    <t>LN-SUZ</t>
  </si>
  <si>
    <t xml:space="preserve">23466/1236 </t>
  </si>
  <si>
    <t>NORVING</t>
  </si>
  <si>
    <t>LN-NVD</t>
  </si>
  <si>
    <t xml:space="preserve">340A-037 </t>
  </si>
  <si>
    <t xml:space="preserve">Norving </t>
  </si>
  <si>
    <t>NORWAY AIRLINES</t>
  </si>
  <si>
    <t>LN-NOS</t>
  </si>
  <si>
    <t xml:space="preserve">23830/1462 </t>
  </si>
  <si>
    <t xml:space="preserve">Norway Airlines </t>
  </si>
  <si>
    <t>AIR HOLLAND</t>
  </si>
  <si>
    <t>PH-AHD</t>
  </si>
  <si>
    <t>B727-2H3</t>
  </si>
  <si>
    <t xml:space="preserve">20822/996 </t>
  </si>
  <si>
    <t xml:space="preserve">Air Holland </t>
  </si>
  <si>
    <t>May 1985</t>
  </si>
  <si>
    <t>PH-DMC</t>
  </si>
  <si>
    <t>6 Sep 1996</t>
  </si>
  <si>
    <t>PH-DOB</t>
  </si>
  <si>
    <t xml:space="preserve">48133/959 </t>
  </si>
  <si>
    <t>21 Jul 1980</t>
  </si>
  <si>
    <t>MARTINAIR</t>
  </si>
  <si>
    <t>PH-MBZ</t>
  </si>
  <si>
    <t xml:space="preserve">49144/1096 </t>
  </si>
  <si>
    <t xml:space="preserve">Martinair </t>
  </si>
  <si>
    <t>PH-MCK</t>
  </si>
  <si>
    <t>18 Oct 1991</t>
  </si>
  <si>
    <t>PH-HVG</t>
  </si>
  <si>
    <t xml:space="preserve">23412/1198 </t>
  </si>
  <si>
    <t xml:space="preserve">Transavia Airlines </t>
  </si>
  <si>
    <t>PH-HVJ</t>
  </si>
  <si>
    <t xml:space="preserve">23738/1360 </t>
  </si>
  <si>
    <t>PH-TVH</t>
  </si>
  <si>
    <t xml:space="preserve">19955/210 </t>
  </si>
  <si>
    <t xml:space="preserve">28256/1298 </t>
  </si>
  <si>
    <t>XP AIRLINES - EXPRESS PARCEL SYSTEMS</t>
  </si>
  <si>
    <t>PH-FKT</t>
  </si>
  <si>
    <t xml:space="preserve">XP Airlines - Express Parcel Systems </t>
  </si>
  <si>
    <t>27 May 1983</t>
  </si>
  <si>
    <t>PH-SFC</t>
  </si>
  <si>
    <t>F27-400M</t>
  </si>
  <si>
    <t>1 Jul 1987</t>
  </si>
  <si>
    <t>PH-XPS</t>
  </si>
  <si>
    <t>29 Jul 1988</t>
  </si>
  <si>
    <t>PH-SFH</t>
  </si>
  <si>
    <t xml:space="preserve">Sonair - Sonangol State Corporation </t>
  </si>
  <si>
    <t>9 Jun 1989</t>
  </si>
  <si>
    <t>AIR ATLANTIS</t>
  </si>
  <si>
    <t>CS-TBL</t>
  </si>
  <si>
    <t>B727-82</t>
  </si>
  <si>
    <t xml:space="preserve">19405/398 </t>
  </si>
  <si>
    <t xml:space="preserve">Air Atlantis </t>
  </si>
  <si>
    <t>Oct 1985</t>
  </si>
  <si>
    <t>CS-TET</t>
  </si>
  <si>
    <t>B737-2K9</t>
  </si>
  <si>
    <t xml:space="preserve">22415/702 </t>
  </si>
  <si>
    <t>4 Jan 1988</t>
  </si>
  <si>
    <t>CS-TEU</t>
  </si>
  <si>
    <t xml:space="preserve">22416/709 </t>
  </si>
  <si>
    <t>1 May 1988</t>
  </si>
  <si>
    <t>CS-TIF</t>
  </si>
  <si>
    <t>B737-3K9</t>
  </si>
  <si>
    <t xml:space="preserve">24212/1633 </t>
  </si>
  <si>
    <t>CS-TIH</t>
  </si>
  <si>
    <t xml:space="preserve">24214/1796 </t>
  </si>
  <si>
    <t>12 Dec 1989</t>
  </si>
  <si>
    <t>CS-TIR</t>
  </si>
  <si>
    <t xml:space="preserve">23411/1195 </t>
  </si>
  <si>
    <t>1 Dec 1989</t>
  </si>
  <si>
    <t>CS-TGQ</t>
  </si>
  <si>
    <t xml:space="preserve">28570/3010 </t>
  </si>
  <si>
    <t>CS-TEQ</t>
  </si>
  <si>
    <t>B737-282C</t>
  </si>
  <si>
    <t xml:space="preserve">23051/1002 </t>
  </si>
  <si>
    <t>TAP Air Portugal</t>
  </si>
  <si>
    <t>CS-TIB</t>
  </si>
  <si>
    <t xml:space="preserve">24365/1695 </t>
  </si>
  <si>
    <t>AIR 2000</t>
  </si>
  <si>
    <t>G-OOAE</t>
  </si>
  <si>
    <t xml:space="preserve">Air 2000 </t>
  </si>
  <si>
    <t>14 Jul 1998</t>
  </si>
  <si>
    <t xml:space="preserve">All white </t>
  </si>
  <si>
    <t>G-OOAI</t>
  </si>
  <si>
    <t>G-OOAN</t>
  </si>
  <si>
    <t>B767-39HER</t>
  </si>
  <si>
    <t xml:space="preserve">26256/484 </t>
  </si>
  <si>
    <t>26 Jan 1999</t>
  </si>
  <si>
    <t>G-OOOA</t>
  </si>
  <si>
    <t xml:space="preserve">23767/127 </t>
  </si>
  <si>
    <t>G-OOOC</t>
  </si>
  <si>
    <t xml:space="preserve">24017/162 </t>
  </si>
  <si>
    <t>G-OOOD</t>
  </si>
  <si>
    <t xml:space="preserve">24235/180 </t>
  </si>
  <si>
    <t>27 May 1988</t>
  </si>
  <si>
    <t>G-OOOJ</t>
  </si>
  <si>
    <t xml:space="preserve">24290/212 </t>
  </si>
  <si>
    <t>19 Oct 1989</t>
  </si>
  <si>
    <t>G-OOOT</t>
  </si>
  <si>
    <t xml:space="preserve">24793/292 </t>
  </si>
  <si>
    <t>16 May 1991</t>
  </si>
  <si>
    <t>G-OOOV</t>
  </si>
  <si>
    <t>B757-225</t>
  </si>
  <si>
    <t xml:space="preserve">22211/74 </t>
  </si>
  <si>
    <t>G-BMTF</t>
  </si>
  <si>
    <t xml:space="preserve">23713/1341 </t>
  </si>
  <si>
    <t>G-BMTG</t>
  </si>
  <si>
    <t xml:space="preserve">23733/1345 </t>
  </si>
  <si>
    <t>G-BMTH</t>
  </si>
  <si>
    <t xml:space="preserve">23734/1359 </t>
  </si>
  <si>
    <t>G-BNPC</t>
  </si>
  <si>
    <t xml:space="preserve">24060/1519 </t>
  </si>
  <si>
    <t>G-BNSD</t>
  </si>
  <si>
    <t xml:space="preserve">24118/163 </t>
  </si>
  <si>
    <t>G-BNSE</t>
  </si>
  <si>
    <t xml:space="preserve">24121/183 </t>
  </si>
  <si>
    <t>G-BNSF</t>
  </si>
  <si>
    <t xml:space="preserve">24122/187 </t>
  </si>
  <si>
    <t>G-BPSN</t>
  </si>
  <si>
    <t xml:space="preserve">24119/167 </t>
  </si>
  <si>
    <t>G-BRJJ</t>
  </si>
  <si>
    <t>20 Jun 1990</t>
  </si>
  <si>
    <t>PH-ZCK</t>
  </si>
  <si>
    <t>PH-ZCL</t>
  </si>
  <si>
    <t xml:space="preserve">Fokker </t>
  </si>
  <si>
    <t>4 Sep 1989</t>
  </si>
  <si>
    <t>PH-ZCN</t>
  </si>
  <si>
    <t>27 Dec 1989</t>
  </si>
  <si>
    <t>G-BMOR</t>
  </si>
  <si>
    <t>B737-2S3</t>
  </si>
  <si>
    <t xml:space="preserve">21775/570 </t>
  </si>
  <si>
    <t xml:space="preserve">Air UK Leisure </t>
  </si>
  <si>
    <t>G-UKLE</t>
  </si>
  <si>
    <t xml:space="preserve">24468/1747 </t>
  </si>
  <si>
    <t>19 Jul 1989</t>
  </si>
  <si>
    <t>G-UKLL</t>
  </si>
  <si>
    <t xml:space="preserve">Leisure International Airways </t>
  </si>
  <si>
    <t>G-UKLO</t>
  </si>
  <si>
    <t>7 May 1997</t>
  </si>
  <si>
    <t>G-UNIE</t>
  </si>
  <si>
    <t>AIR UK LEISURE - LEISURE INTERNATIONAL AIRWAYS</t>
  </si>
  <si>
    <t>G-DJAR</t>
  </si>
  <si>
    <t xml:space="preserve">Airtours International Airways </t>
  </si>
  <si>
    <t>AIRTOURS INTERNATIONAL AIRWAYS</t>
  </si>
  <si>
    <t>G-TPTT</t>
  </si>
  <si>
    <t>G-YJBM</t>
  </si>
  <si>
    <t>28 Sep 1993</t>
  </si>
  <si>
    <t>G-BXTA</t>
  </si>
  <si>
    <t xml:space="preserve">Airworld Aviation </t>
  </si>
  <si>
    <t>AIRWORLD AVIATION</t>
  </si>
  <si>
    <t>AMBERIAR</t>
  </si>
  <si>
    <t>G-BOSA</t>
  </si>
  <si>
    <t>B737-204</t>
  </si>
  <si>
    <t xml:space="preserve">20808/342 </t>
  </si>
  <si>
    <t xml:space="preserve">Amberair </t>
  </si>
  <si>
    <t>BIA - BRITISH ISLAND EXPRESS</t>
  </si>
  <si>
    <t>G-AYWB</t>
  </si>
  <si>
    <t>BAe111-531FS</t>
  </si>
  <si>
    <t xml:space="preserve">BIA - British Island Airways </t>
  </si>
  <si>
    <t>G-BNSA</t>
  </si>
  <si>
    <t xml:space="preserve">49643/1423 </t>
  </si>
  <si>
    <t>31 Dec 1987</t>
  </si>
  <si>
    <t>G-BPSC</t>
  </si>
  <si>
    <t>23 Dec 1988</t>
  </si>
  <si>
    <t>G-OBMB</t>
  </si>
  <si>
    <t xml:space="preserve">23832/1473 </t>
  </si>
  <si>
    <t xml:space="preserve">BMA - British Midland Airways </t>
  </si>
  <si>
    <t>9 Dec 1987</t>
  </si>
  <si>
    <t>G-OBMH</t>
  </si>
  <si>
    <t xml:space="preserve">24460/1831 </t>
  </si>
  <si>
    <t>TUI - THOMSON - FIRST CHOICE - BRITANNIA</t>
  </si>
  <si>
    <t>G-AWSY</t>
  </si>
  <si>
    <t xml:space="preserve">20236/166 </t>
  </si>
  <si>
    <t xml:space="preserve">Britannia Airways </t>
  </si>
  <si>
    <t>12 May 1969</t>
  </si>
  <si>
    <t>G-AXNA</t>
  </si>
  <si>
    <t>B737-204C</t>
  </si>
  <si>
    <t xml:space="preserve">20282/245 </t>
  </si>
  <si>
    <t>G-AXNB</t>
  </si>
  <si>
    <t xml:space="preserve">20389/251 </t>
  </si>
  <si>
    <t>G-BADP</t>
  </si>
  <si>
    <t xml:space="preserve">20632/316 </t>
  </si>
  <si>
    <t>10 Jan 1973</t>
  </si>
  <si>
    <t>G-BGYJ</t>
  </si>
  <si>
    <t xml:space="preserve">22057/621 </t>
  </si>
  <si>
    <t>7 Jan 1980</t>
  </si>
  <si>
    <t>G-BGYK</t>
  </si>
  <si>
    <t xml:space="preserve">22058/629 </t>
  </si>
  <si>
    <t>14 Jan 1980</t>
  </si>
  <si>
    <t>G-BJXJ</t>
  </si>
  <si>
    <t>B737-219</t>
  </si>
  <si>
    <t xml:space="preserve">22657/846 </t>
  </si>
  <si>
    <t>G-BLKE</t>
  </si>
  <si>
    <t>B737-3T5</t>
  </si>
  <si>
    <t xml:space="preserve">23063/1092 </t>
  </si>
  <si>
    <t>26 Jan 1989</t>
  </si>
  <si>
    <t>G-BLKV</t>
  </si>
  <si>
    <t>B767-204</t>
  </si>
  <si>
    <t xml:space="preserve">23072/107 </t>
  </si>
  <si>
    <t>G-BLKW</t>
  </si>
  <si>
    <t xml:space="preserve">23250/113 </t>
  </si>
  <si>
    <t>G-BMMZ</t>
  </si>
  <si>
    <t>B737-2D6</t>
  </si>
  <si>
    <t xml:space="preserve">20544/290 </t>
  </si>
  <si>
    <t>13 May 1986</t>
  </si>
  <si>
    <t>G-BOWR</t>
  </si>
  <si>
    <t xml:space="preserve">23401/1209 </t>
  </si>
  <si>
    <t>G-BPFV</t>
  </si>
  <si>
    <t xml:space="preserve">24457/256 </t>
  </si>
  <si>
    <t xml:space="preserve">24757/299 </t>
  </si>
  <si>
    <t>G-BXOL</t>
  </si>
  <si>
    <t xml:space="preserve">24528/250 </t>
  </si>
  <si>
    <t>G-BYAP</t>
  </si>
  <si>
    <t xml:space="preserve">27236/600 </t>
  </si>
  <si>
    <t xml:space="preserve">28834/850 </t>
  </si>
  <si>
    <t>BRITISH AIR FERRIES</t>
  </si>
  <si>
    <t>G-BRAB</t>
  </si>
  <si>
    <t xml:space="preserve">British Air Ferries </t>
  </si>
  <si>
    <t>26 Aug 1992</t>
  </si>
  <si>
    <t>G-BGDE</t>
  </si>
  <si>
    <t>B737-236</t>
  </si>
  <si>
    <t xml:space="preserve">21794/643 </t>
  </si>
  <si>
    <t xml:space="preserve">British Airways </t>
  </si>
  <si>
    <t>G-BGDI</t>
  </si>
  <si>
    <t xml:space="preserve">21798/658 </t>
  </si>
  <si>
    <t>G-BGDR</t>
  </si>
  <si>
    <t xml:space="preserve">21805/697 </t>
  </si>
  <si>
    <t>18 Sep 1980</t>
  </si>
  <si>
    <t>G-BGJE</t>
  </si>
  <si>
    <t xml:space="preserve">22026/644 </t>
  </si>
  <si>
    <t xml:space="preserve">British Airtours </t>
  </si>
  <si>
    <t>World Image Livery</t>
  </si>
  <si>
    <t>Landor Livery</t>
  </si>
  <si>
    <t>G-BGJJ</t>
  </si>
  <si>
    <t xml:space="preserve">22031/722 </t>
  </si>
  <si>
    <t>5 Sep 1983</t>
  </si>
  <si>
    <t>G-BKYG</t>
  </si>
  <si>
    <t xml:space="preserve">23165/1064 </t>
  </si>
  <si>
    <t>6 Dec 1984</t>
  </si>
  <si>
    <t>G-BXAS</t>
  </si>
  <si>
    <t xml:space="preserve">E3301 </t>
  </si>
  <si>
    <t>G-BZAT</t>
  </si>
  <si>
    <t xml:space="preserve">E3320 </t>
  </si>
  <si>
    <t>G-CFAB</t>
  </si>
  <si>
    <t xml:space="preserve">E3377 </t>
  </si>
  <si>
    <t>G-CFAE</t>
  </si>
  <si>
    <t xml:space="preserve">25350/2167 </t>
  </si>
  <si>
    <t xml:space="preserve">25408/2183 </t>
  </si>
  <si>
    <t>19 Dec 1991</t>
  </si>
  <si>
    <t xml:space="preserve">25428/2185 </t>
  </si>
  <si>
    <t xml:space="preserve">25842/2228 </t>
  </si>
  <si>
    <t>BRITISH WORLD AIRLINES</t>
  </si>
  <si>
    <t>G-OBWA</t>
  </si>
  <si>
    <t>BAe111-518FG</t>
  </si>
  <si>
    <t xml:space="preserve">British World Airlines </t>
  </si>
  <si>
    <t>G-OBWB</t>
  </si>
  <si>
    <t>G-OBWE</t>
  </si>
  <si>
    <t>G-OBWX</t>
  </si>
  <si>
    <t xml:space="preserve">24255/1625 </t>
  </si>
  <si>
    <t>31 May 2000</t>
  </si>
  <si>
    <t>CALEDONIAN AIRWAYS</t>
  </si>
  <si>
    <t>G-BBAE</t>
  </si>
  <si>
    <t xml:space="preserve">193N-1083 </t>
  </si>
  <si>
    <t xml:space="preserve">Caledonian Airways </t>
  </si>
  <si>
    <t>G-BBAI</t>
  </si>
  <si>
    <t xml:space="preserve">193N-1102 </t>
  </si>
  <si>
    <t>G-BGJH</t>
  </si>
  <si>
    <t xml:space="preserve">22029/662 </t>
  </si>
  <si>
    <t>G-BVYC</t>
  </si>
  <si>
    <t>DAN AIR LONDON</t>
  </si>
  <si>
    <t>G-BCWA</t>
  </si>
  <si>
    <t xml:space="preserve">Dan-Air London </t>
  </si>
  <si>
    <t>29 Jan 1975</t>
  </si>
  <si>
    <t>G-BDAE</t>
  </si>
  <si>
    <t>G-BDAS</t>
  </si>
  <si>
    <t>G-BEKA</t>
  </si>
  <si>
    <t>BAe111-520FN</t>
  </si>
  <si>
    <t>10 Oct 1979</t>
  </si>
  <si>
    <t>G-BIUV</t>
  </si>
  <si>
    <t>HS-748-2A</t>
  </si>
  <si>
    <t>G-BJYM</t>
  </si>
  <si>
    <t>May 1982</t>
  </si>
  <si>
    <t>G-BKNH</t>
  </si>
  <si>
    <t>B737-210</t>
  </si>
  <si>
    <t xml:space="preserve">21820/578 </t>
  </si>
  <si>
    <t>G-BMNC</t>
  </si>
  <si>
    <t>A300B4-2C</t>
  </si>
  <si>
    <t>G-BNNL</t>
  </si>
  <si>
    <t xml:space="preserve">24070/1665 </t>
  </si>
  <si>
    <t>G-BPND</t>
  </si>
  <si>
    <t>B727-2D3</t>
  </si>
  <si>
    <t xml:space="preserve">21021/1082 </t>
  </si>
  <si>
    <t>7 Jan 1988</t>
  </si>
  <si>
    <t>G-BPNZ</t>
  </si>
  <si>
    <t>30 May 1990</t>
  </si>
  <si>
    <t>G-NROA</t>
  </si>
  <si>
    <t>B727-217</t>
  </si>
  <si>
    <t xml:space="preserve">21056/1122 </t>
  </si>
  <si>
    <t>G-AVML</t>
  </si>
  <si>
    <t>BAe111-510ED</t>
  </si>
  <si>
    <t>2 Jun 1993</t>
  </si>
  <si>
    <t>G-AVMP</t>
  </si>
  <si>
    <t>3 Sep 1993</t>
  </si>
  <si>
    <t>G-CEAD</t>
  </si>
  <si>
    <t xml:space="preserve">21137/421 </t>
  </si>
  <si>
    <t>11 Oct 1999</t>
  </si>
  <si>
    <t>G-XLAH</t>
  </si>
  <si>
    <t>TF-ELV</t>
  </si>
  <si>
    <t xml:space="preserve">24796/1887 </t>
  </si>
  <si>
    <t>GB AIRWAYS</t>
  </si>
  <si>
    <t>G-BECG</t>
  </si>
  <si>
    <t xml:space="preserve">21335/487 </t>
  </si>
  <si>
    <t xml:space="preserve">GB Airways </t>
  </si>
  <si>
    <t>G-IBTX</t>
  </si>
  <si>
    <t xml:space="preserve">21736/557 </t>
  </si>
  <si>
    <t>LOGANAIR</t>
  </si>
  <si>
    <t>G-OLCB</t>
  </si>
  <si>
    <t xml:space="preserve">E2103 </t>
  </si>
  <si>
    <t xml:space="preserve">Loganair </t>
  </si>
  <si>
    <t>31 May 1989</t>
  </si>
  <si>
    <t>G-AXMG</t>
  </si>
  <si>
    <t xml:space="preserve">Monarch Airlines </t>
  </si>
  <si>
    <t>Oct 1976</t>
  </si>
  <si>
    <t>G-BWJA</t>
  </si>
  <si>
    <t xml:space="preserve">24462/1691 </t>
  </si>
  <si>
    <t>G-EURP</t>
  </si>
  <si>
    <t xml:space="preserve">24237/1624 </t>
  </si>
  <si>
    <t>Oct 1988</t>
  </si>
  <si>
    <t>G-MAJS</t>
  </si>
  <si>
    <t>G-MONB</t>
  </si>
  <si>
    <t xml:space="preserve">22780/15 </t>
  </si>
  <si>
    <t>G-MONC</t>
  </si>
  <si>
    <t>B757-2T7</t>
  </si>
  <si>
    <t xml:space="preserve">22781/18 </t>
  </si>
  <si>
    <t>G-MONH</t>
  </si>
  <si>
    <t xml:space="preserve">24105/172 </t>
  </si>
  <si>
    <t>G-MONP</t>
  </si>
  <si>
    <t xml:space="preserve">24028/1599 </t>
  </si>
  <si>
    <t>14 Oct 1988</t>
  </si>
  <si>
    <t>G-MONZ</t>
  </si>
  <si>
    <t>28 Oct 1993</t>
  </si>
  <si>
    <t>G-MPCD</t>
  </si>
  <si>
    <t>G-OZBC</t>
  </si>
  <si>
    <t>ORION AIRWAYS</t>
  </si>
  <si>
    <t>G-BKAP</t>
  </si>
  <si>
    <t xml:space="preserve">21685/549 </t>
  </si>
  <si>
    <t xml:space="preserve">Orion Airways </t>
  </si>
  <si>
    <t>G-BLKD</t>
  </si>
  <si>
    <t xml:space="preserve">23062/1083 </t>
  </si>
  <si>
    <t>PALMAIR</t>
  </si>
  <si>
    <t>G-BPNT</t>
  </si>
  <si>
    <t xml:space="preserve">E3126 </t>
  </si>
  <si>
    <t xml:space="preserve">Palmair </t>
  </si>
  <si>
    <t>PEACH AIR</t>
  </si>
  <si>
    <t>G-SBEA</t>
  </si>
  <si>
    <t xml:space="preserve">21694/542 </t>
  </si>
  <si>
    <t xml:space="preserve">Peach Air </t>
  </si>
  <si>
    <t>G-SBEB</t>
  </si>
  <si>
    <t xml:space="preserve">20807/341 </t>
  </si>
  <si>
    <t>G-BNIH</t>
  </si>
  <si>
    <t>BAe111-561RC</t>
  </si>
  <si>
    <t xml:space="preserve">Ryanair Europe </t>
  </si>
  <si>
    <t>SABRE AIRWAYS</t>
  </si>
  <si>
    <t xml:space="preserve">Sabre Airways </t>
  </si>
  <si>
    <t>G-BKHO</t>
  </si>
  <si>
    <t>B737-2T5</t>
  </si>
  <si>
    <t>22979/950</t>
  </si>
  <si>
    <t>G-FRAH</t>
  </si>
  <si>
    <t>Falcon 20DC</t>
  </si>
  <si>
    <t>31 May 1990</t>
  </si>
  <si>
    <t>G-OMCL</t>
  </si>
  <si>
    <t xml:space="preserve">550-0413/412 </t>
  </si>
  <si>
    <t>Aug 1982</t>
  </si>
  <si>
    <t>G-TNTA</t>
  </si>
  <si>
    <t xml:space="preserve">E2056 </t>
  </si>
  <si>
    <t>5 May 1987</t>
  </si>
  <si>
    <t>opb Air Foyle</t>
  </si>
  <si>
    <t>G-TNTJ</t>
  </si>
  <si>
    <t xml:space="preserve">E2100 </t>
  </si>
  <si>
    <t>30 Sep 1988</t>
  </si>
  <si>
    <t>YR-VGN</t>
  </si>
  <si>
    <t xml:space="preserve">340B-200 </t>
  </si>
  <si>
    <t>DAC AIR</t>
  </si>
  <si>
    <t>YR-GPW</t>
  </si>
  <si>
    <t xml:space="preserve">DAC Air </t>
  </si>
  <si>
    <t>JARO INTERNATIONAL AIRLINES</t>
  </si>
  <si>
    <t>YR-JBA</t>
  </si>
  <si>
    <t>BAe111-528FL</t>
  </si>
  <si>
    <t xml:space="preserve">JARO International Airlines </t>
  </si>
  <si>
    <t>1 Oct 1993</t>
  </si>
  <si>
    <t>YR-JBB</t>
  </si>
  <si>
    <t>4 Oct 1993</t>
  </si>
  <si>
    <t>YR-BRE</t>
  </si>
  <si>
    <t>YR-BRI</t>
  </si>
  <si>
    <t>Jan 1992</t>
  </si>
  <si>
    <t>YR-BCI</t>
  </si>
  <si>
    <t>BAe111-525FT</t>
  </si>
  <si>
    <t xml:space="preserve">TAROM - Transporturile Aeriene Romane </t>
  </si>
  <si>
    <t>YR-BGA</t>
  </si>
  <si>
    <t xml:space="preserve">27179/2524 </t>
  </si>
  <si>
    <t>18 Oct 1993</t>
  </si>
  <si>
    <t>YR-BGB</t>
  </si>
  <si>
    <t xml:space="preserve">27180/2529 </t>
  </si>
  <si>
    <t>YR-BGX</t>
  </si>
  <si>
    <t xml:space="preserve">29326/3020 </t>
  </si>
  <si>
    <t>YR-BRC</t>
  </si>
  <si>
    <t>Aug 1984</t>
  </si>
  <si>
    <t>YR-LCB</t>
  </si>
  <si>
    <t>A310-325ET</t>
  </si>
  <si>
    <t>17 Dec 1992</t>
  </si>
  <si>
    <t>YR-IMM</t>
  </si>
  <si>
    <t>Il-18-D</t>
  </si>
  <si>
    <t>29.05.67</t>
  </si>
  <si>
    <t>opf Government</t>
  </si>
  <si>
    <t>EC-GEQ</t>
  </si>
  <si>
    <t xml:space="preserve">23750/1431 </t>
  </si>
  <si>
    <t>Jan 1996</t>
  </si>
  <si>
    <t>EC-GGO</t>
  </si>
  <si>
    <t xml:space="preserve">24376/1717 </t>
  </si>
  <si>
    <t>EC-GNU</t>
  </si>
  <si>
    <t xml:space="preserve">28660/2883 </t>
  </si>
  <si>
    <t>31 May 1997</t>
  </si>
  <si>
    <t>AIR PLUS COMET</t>
  </si>
  <si>
    <t>EC-GMU</t>
  </si>
  <si>
    <t xml:space="preserve">Air Plus Comet </t>
  </si>
  <si>
    <t>AIR SUR</t>
  </si>
  <si>
    <t>EC-ECO</t>
  </si>
  <si>
    <t xml:space="preserve">49442/1358 </t>
  </si>
  <si>
    <t xml:space="preserve">Air Sur </t>
  </si>
  <si>
    <t>Jun 1988</t>
  </si>
  <si>
    <t>AVIACO</t>
  </si>
  <si>
    <t>EC-CGR</t>
  </si>
  <si>
    <t xml:space="preserve">47644/767 </t>
  </si>
  <si>
    <t xml:space="preserve">Aviaco - Aviación y Comercio </t>
  </si>
  <si>
    <t>EC-FGM</t>
  </si>
  <si>
    <t xml:space="preserve">53193/1890 </t>
  </si>
  <si>
    <t>1 Oct 1991</t>
  </si>
  <si>
    <t>EC-FIG</t>
  </si>
  <si>
    <t xml:space="preserve">53195/1929 </t>
  </si>
  <si>
    <t>EC-FLN</t>
  </si>
  <si>
    <t xml:space="preserve">53303/1974 </t>
  </si>
  <si>
    <t>12 May 1992</t>
  </si>
  <si>
    <t>EC-FOZ</t>
  </si>
  <si>
    <t xml:space="preserve">53308/2022 </t>
  </si>
  <si>
    <t>Oct 1992</t>
  </si>
  <si>
    <t>CANARIAS REGIONAL AIR</t>
  </si>
  <si>
    <t>PH-OZB</t>
  </si>
  <si>
    <t xml:space="preserve">Canarias Regional Air </t>
  </si>
  <si>
    <t>2 Jun 1998</t>
  </si>
  <si>
    <t>lsf Air Holland</t>
  </si>
  <si>
    <t>CENTENNIAL AIRLINES</t>
  </si>
  <si>
    <t>EC-FIX</t>
  </si>
  <si>
    <t xml:space="preserve">Centennial Airlines </t>
  </si>
  <si>
    <t>CANAFRICA TRANSPORTES AEREOS</t>
  </si>
  <si>
    <t>EC-DYY</t>
  </si>
  <si>
    <t>DC-8-61</t>
  </si>
  <si>
    <t xml:space="preserve">45888/290 </t>
  </si>
  <si>
    <t xml:space="preserve">Canafrica Transportes Aéreos </t>
  </si>
  <si>
    <t>22 May 1986</t>
  </si>
  <si>
    <t>EC-ECN</t>
  </si>
  <si>
    <t>FUTURA INTERNATIONAL AIRWAYS</t>
  </si>
  <si>
    <t>EC-ETB</t>
  </si>
  <si>
    <t xml:space="preserve">24545/1805 </t>
  </si>
  <si>
    <t>EC-FLD</t>
  </si>
  <si>
    <t xml:space="preserve">25180/2201 </t>
  </si>
  <si>
    <t>EC-FVT</t>
  </si>
  <si>
    <t xml:space="preserve">23495/1206 </t>
  </si>
  <si>
    <t>EC-HCP</t>
  </si>
  <si>
    <t>HISPANIA LINEAS AEREAS</t>
  </si>
  <si>
    <t>EC-EBX</t>
  </si>
  <si>
    <t xml:space="preserve">23747/1363 </t>
  </si>
  <si>
    <t xml:space="preserve">Hispania Líneas Aéreas </t>
  </si>
  <si>
    <t>EC-EIA</t>
  </si>
  <si>
    <t xml:space="preserve">23923/1540 </t>
  </si>
  <si>
    <t>EC-IOR</t>
  </si>
  <si>
    <t xml:space="preserve">24449/1857 </t>
  </si>
  <si>
    <t>21 May 2003</t>
  </si>
  <si>
    <t>EC-IMU</t>
  </si>
  <si>
    <t>LINEAS AEREAS CANARIAS</t>
  </si>
  <si>
    <t>EI-BWD</t>
  </si>
  <si>
    <t xml:space="preserve">49575/1414 </t>
  </si>
  <si>
    <t xml:space="preserve">Líneas Aéreas Canarias </t>
  </si>
  <si>
    <t>EC-EFU</t>
  </si>
  <si>
    <t>19 Oct 1987</t>
  </si>
  <si>
    <t>EC-EFX</t>
  </si>
  <si>
    <t xml:space="preserve">23118/36 </t>
  </si>
  <si>
    <t>23 Oct 1987</t>
  </si>
  <si>
    <t>EC-EGH</t>
  </si>
  <si>
    <t xml:space="preserve">23119/51 </t>
  </si>
  <si>
    <t>11 Dec 1987</t>
  </si>
  <si>
    <t>NORTJET</t>
  </si>
  <si>
    <t>EC-251</t>
  </si>
  <si>
    <t xml:space="preserve">23981/1678 </t>
  </si>
  <si>
    <t xml:space="preserve">Nortjet </t>
  </si>
  <si>
    <t>EC-EMI</t>
  </si>
  <si>
    <t xml:space="preserve">23979/1661 </t>
  </si>
  <si>
    <t>EC-EPN</t>
  </si>
  <si>
    <t xml:space="preserve">24345/1731 </t>
  </si>
  <si>
    <t>Sep 1989</t>
  </si>
  <si>
    <t>OASIS INTERNATIONAL AIRLINES</t>
  </si>
  <si>
    <t>EC-524</t>
  </si>
  <si>
    <t xml:space="preserve">Oasis International Airlines </t>
  </si>
  <si>
    <t xml:space="preserve">49792/1655 </t>
  </si>
  <si>
    <t>10 Aug 1994</t>
  </si>
  <si>
    <t>EC-EIK</t>
  </si>
  <si>
    <t xml:space="preserve">49668/1467 </t>
  </si>
  <si>
    <t>16 Jun 1988</t>
  </si>
  <si>
    <t>EC-EXX</t>
  </si>
  <si>
    <t>Aug 1990</t>
  </si>
  <si>
    <t>EC-EPM</t>
  </si>
  <si>
    <t>13 Jul 1989</t>
  </si>
  <si>
    <t>EC-FFF</t>
  </si>
  <si>
    <t>Aug 1991</t>
  </si>
  <si>
    <t>VR-BMJ</t>
  </si>
  <si>
    <t>Sep 1993</t>
  </si>
  <si>
    <t>VR-BOU</t>
  </si>
  <si>
    <t>A310-324</t>
  </si>
  <si>
    <t>Jan 1994</t>
  </si>
  <si>
    <t>EC-EHT</t>
  </si>
  <si>
    <t xml:space="preserve">49577/1454 </t>
  </si>
  <si>
    <t>EC-EJQ</t>
  </si>
  <si>
    <t>13 Aug 1988</t>
  </si>
  <si>
    <t>EC-EOZ</t>
  </si>
  <si>
    <t xml:space="preserve">49627/1580 </t>
  </si>
  <si>
    <t>16 Jun 1989</t>
  </si>
  <si>
    <t>EC-FJQ</t>
  </si>
  <si>
    <t xml:space="preserve">49900/1765 </t>
  </si>
  <si>
    <t>Jun 1997</t>
  </si>
  <si>
    <t>SE-DFT</t>
  </si>
  <si>
    <t xml:space="preserve">49385/1244 </t>
  </si>
  <si>
    <t>3 Jun 1991</t>
  </si>
  <si>
    <t>lsf SAS</t>
  </si>
  <si>
    <t>SPANTAX</t>
  </si>
  <si>
    <t>EC-DVC</t>
  </si>
  <si>
    <t xml:space="preserve">46016/409 </t>
  </si>
  <si>
    <t xml:space="preserve">Spantax </t>
  </si>
  <si>
    <t>27 Oct 1984</t>
  </si>
  <si>
    <t>EC-DYZ</t>
  </si>
  <si>
    <t>B737-2E3</t>
  </si>
  <si>
    <t xml:space="preserve">22703/811 </t>
  </si>
  <si>
    <t>Spantax</t>
  </si>
  <si>
    <t>EC-EEG</t>
  </si>
  <si>
    <t xml:space="preserve">20910/358 </t>
  </si>
  <si>
    <t>2 Jul 1987</t>
  </si>
  <si>
    <t>UNIVERSAIR</t>
  </si>
  <si>
    <t>EC-EDM</t>
  </si>
  <si>
    <t xml:space="preserve">23388/1187 </t>
  </si>
  <si>
    <t xml:space="preserve">Universair </t>
  </si>
  <si>
    <t>1 Jun 1987</t>
  </si>
  <si>
    <t>EC-EGQ</t>
  </si>
  <si>
    <t xml:space="preserve">23506/1249 </t>
  </si>
  <si>
    <t>24 Dec 1987</t>
  </si>
  <si>
    <t>VIVA - VUELOS INTERNACIONALES DE VACAC.</t>
  </si>
  <si>
    <t>EC-594</t>
  </si>
  <si>
    <t xml:space="preserve">24299/1598 </t>
  </si>
  <si>
    <t xml:space="preserve">VIVA - Vuelos Internacionales de Vacaciones </t>
  </si>
  <si>
    <t>9 Jul 1991</t>
  </si>
  <si>
    <t>EC-EHX</t>
  </si>
  <si>
    <t>B737-3A4</t>
  </si>
  <si>
    <t xml:space="preserve">23752/1484 </t>
  </si>
  <si>
    <t>EC-EII</t>
  </si>
  <si>
    <t xml:space="preserve">24131/1541 </t>
  </si>
  <si>
    <t>19 May 1988</t>
  </si>
  <si>
    <t>EC-EIR</t>
  </si>
  <si>
    <t xml:space="preserve">24132/1555 </t>
  </si>
  <si>
    <t>14 Jun 1988</t>
  </si>
  <si>
    <t>EC-ELJ</t>
  </si>
  <si>
    <t>AIR OPS OF EUROPE</t>
  </si>
  <si>
    <t>SE-DPP</t>
  </si>
  <si>
    <t>L-1011-50</t>
  </si>
  <si>
    <t xml:space="preserve">193B-1072 </t>
  </si>
  <si>
    <t xml:space="preserve">Air Ops of Europe </t>
  </si>
  <si>
    <t>10 Jun 1994</t>
  </si>
  <si>
    <t>FALCON AVIATION</t>
  </si>
  <si>
    <t>SE-DPC</t>
  </si>
  <si>
    <t xml:space="preserve">Falcon Aviation </t>
  </si>
  <si>
    <t>3 Jul 1993</t>
  </si>
  <si>
    <t>LINJEFLYG</t>
  </si>
  <si>
    <t>SE-DNB</t>
  </si>
  <si>
    <t xml:space="preserve">24695/1872 </t>
  </si>
  <si>
    <t xml:space="preserve">Linjeflyg </t>
  </si>
  <si>
    <t>SE-DRE</t>
  </si>
  <si>
    <t xml:space="preserve">E2051 </t>
  </si>
  <si>
    <t>12 Aug 1994</t>
  </si>
  <si>
    <t>TRANSWEDE AIRWAYS</t>
  </si>
  <si>
    <t>SE-DHG</t>
  </si>
  <si>
    <t xml:space="preserve">49389/1333 </t>
  </si>
  <si>
    <t xml:space="preserve">Transwede Airways </t>
  </si>
  <si>
    <t>4 Aug 1988</t>
  </si>
  <si>
    <t>SE-DLN</t>
  </si>
  <si>
    <t>20 Sep 1989</t>
  </si>
  <si>
    <t>SE-DLO</t>
  </si>
  <si>
    <t xml:space="preserve">23748/1381 </t>
  </si>
  <si>
    <t>18 Sep 1989</t>
  </si>
  <si>
    <t>AEROLEASING</t>
  </si>
  <si>
    <t>HB-IEF</t>
  </si>
  <si>
    <t>DC-9-14</t>
  </si>
  <si>
    <t xml:space="preserve">45702/15 </t>
  </si>
  <si>
    <t xml:space="preserve">Aeroleasing </t>
  </si>
  <si>
    <t>24 Oct 1985</t>
  </si>
  <si>
    <t>HB-IFA</t>
  </si>
  <si>
    <t>DC-9-15</t>
  </si>
  <si>
    <t xml:space="preserve">45731/34 </t>
  </si>
  <si>
    <t>CROSSAIR</t>
  </si>
  <si>
    <t>HB-AHK</t>
  </si>
  <si>
    <t xml:space="preserve">340A-049 </t>
  </si>
  <si>
    <t xml:space="preserve">Crossair </t>
  </si>
  <si>
    <t>HB-AHL</t>
  </si>
  <si>
    <t xml:space="preserve">340A-082 </t>
  </si>
  <si>
    <t>HB-AHN</t>
  </si>
  <si>
    <t xml:space="preserve">340A-088 </t>
  </si>
  <si>
    <t>HB-AHS</t>
  </si>
  <si>
    <t xml:space="preserve">340A-132 </t>
  </si>
  <si>
    <t>HB-AHT</t>
  </si>
  <si>
    <t xml:space="preserve">340A-134 </t>
  </si>
  <si>
    <t>1 Dec 1988</t>
  </si>
  <si>
    <t>HB-AKF</t>
  </si>
  <si>
    <t>4 May 1990</t>
  </si>
  <si>
    <t>HB-IZS</t>
  </si>
  <si>
    <t xml:space="preserve">2000-035 </t>
  </si>
  <si>
    <t>SWISSAIR</t>
  </si>
  <si>
    <t>HB-IOA</t>
  </si>
  <si>
    <t xml:space="preserve">Swissair </t>
  </si>
  <si>
    <t>25 Jan 1995</t>
  </si>
  <si>
    <t>TEA SWITZERLAND</t>
  </si>
  <si>
    <t>HB-IIA</t>
  </si>
  <si>
    <t xml:space="preserve">24023/1675 </t>
  </si>
  <si>
    <t xml:space="preserve">TEA Switzerland - Trans European Airways </t>
  </si>
  <si>
    <t>HB-IIB</t>
  </si>
  <si>
    <t xml:space="preserve">24024/1689 </t>
  </si>
  <si>
    <t>HB-ISB</t>
  </si>
  <si>
    <t>C-47DL</t>
  </si>
  <si>
    <t>Classic Air</t>
  </si>
  <si>
    <t>HB-ISC</t>
  </si>
  <si>
    <t>DC-3C-S1C3G</t>
  </si>
  <si>
    <t>AIR LIBERTE' TUNISIE</t>
  </si>
  <si>
    <t>S5-ABB</t>
  </si>
  <si>
    <t xml:space="preserve">48087/1035 </t>
  </si>
  <si>
    <t xml:space="preserve">Air Liberté Tunisie </t>
  </si>
  <si>
    <t>JY-JAR</t>
  </si>
  <si>
    <t>NOUVELAIR TUNISIE</t>
  </si>
  <si>
    <t>1 Jan 1996</t>
  </si>
  <si>
    <t>OY-SBH</t>
  </si>
  <si>
    <t xml:space="preserve">22164/1743 </t>
  </si>
  <si>
    <t>TS-IOC</t>
  </si>
  <si>
    <t>B737-2H3</t>
  </si>
  <si>
    <t xml:space="preserve">21973/607 </t>
  </si>
  <si>
    <t>22 Oct 1979</t>
  </si>
  <si>
    <t>TS-IOD</t>
  </si>
  <si>
    <t>B737-2H3C</t>
  </si>
  <si>
    <t xml:space="preserve">21974/615 </t>
  </si>
  <si>
    <t>TS-IOF</t>
  </si>
  <si>
    <t xml:space="preserve">22625/776 </t>
  </si>
  <si>
    <t>30 Jun 1981</t>
  </si>
  <si>
    <t>TS-IOH</t>
  </si>
  <si>
    <t xml:space="preserve">26640/2474 </t>
  </si>
  <si>
    <t>21 May 1993</t>
  </si>
  <si>
    <t>TS-JHN</t>
  </si>
  <si>
    <t xml:space="preserve">20545/877 </t>
  </si>
  <si>
    <t>TS-JHQ</t>
  </si>
  <si>
    <t xml:space="preserve">20948/1084 </t>
  </si>
  <si>
    <t>TS-JHR</t>
  </si>
  <si>
    <t xml:space="preserve">21179/1171 </t>
  </si>
  <si>
    <t>TS-JHS</t>
  </si>
  <si>
    <t xml:space="preserve">21234/1209 </t>
  </si>
  <si>
    <t>18 Jun 1976</t>
  </si>
  <si>
    <t>TS-JHU</t>
  </si>
  <si>
    <t xml:space="preserve">21318/1252 </t>
  </si>
  <si>
    <t>TS-JHV</t>
  </si>
  <si>
    <t xml:space="preserve">21319/1269 </t>
  </si>
  <si>
    <t>10 Jun 1977</t>
  </si>
  <si>
    <t>ATLASJET INTERNATIONAL AIRWAYS</t>
  </si>
  <si>
    <t>TC-OGB</t>
  </si>
  <si>
    <t xml:space="preserve">22689/117 </t>
  </si>
  <si>
    <t xml:space="preserve">Atlasjet International Airways </t>
  </si>
  <si>
    <t>22 May 2001</t>
  </si>
  <si>
    <t>FLY AIR</t>
  </si>
  <si>
    <t>TC-FLM</t>
  </si>
  <si>
    <t>A300B2K-3C</t>
  </si>
  <si>
    <t xml:space="preserve">Fly Air </t>
  </si>
  <si>
    <t>TC-FBT</t>
  </si>
  <si>
    <t xml:space="preserve">49949/1906 </t>
  </si>
  <si>
    <t>Jun 2002</t>
  </si>
  <si>
    <t>ISTANBUL AIRLINES</t>
  </si>
  <si>
    <t>TC-AFC</t>
  </si>
  <si>
    <t xml:space="preserve">19863/691 </t>
  </si>
  <si>
    <t xml:space="preserve">Istanbul Airlines </t>
  </si>
  <si>
    <t>TC-OAK</t>
  </si>
  <si>
    <t>26 Jan 2004</t>
  </si>
  <si>
    <t>TC-ONV</t>
  </si>
  <si>
    <t>5 Jun 1997</t>
  </si>
  <si>
    <t>SULTAN AIR</t>
  </si>
  <si>
    <t>TC-VAA</t>
  </si>
  <si>
    <t>B737-248</t>
  </si>
  <si>
    <t xml:space="preserve">19424/147 </t>
  </si>
  <si>
    <t xml:space="preserve">Sultan Air </t>
  </si>
  <si>
    <t>May 1992</t>
  </si>
  <si>
    <t>TOROSAIR</t>
  </si>
  <si>
    <t>TC-AJY</t>
  </si>
  <si>
    <t>B727-291</t>
  </si>
  <si>
    <t xml:space="preserve">19993/549 </t>
  </si>
  <si>
    <t xml:space="preserve">Torosair </t>
  </si>
  <si>
    <t>TC-JAB</t>
  </si>
  <si>
    <t xml:space="preserve">45774/336 </t>
  </si>
  <si>
    <t xml:space="preserve">Turkish Airlines - THY Türk Hava Yollari </t>
  </si>
  <si>
    <t>9 Jul 1968</t>
  </si>
  <si>
    <t>TC-JAF</t>
  </si>
  <si>
    <t xml:space="preserve">47451/547 </t>
  </si>
  <si>
    <t>7 Aug 1970</t>
  </si>
  <si>
    <t>TC-JAK</t>
  </si>
  <si>
    <t xml:space="preserve">47397/636 </t>
  </si>
  <si>
    <t>18 Aug 1971</t>
  </si>
  <si>
    <t>TC-JAL</t>
  </si>
  <si>
    <t xml:space="preserve">47534/644 </t>
  </si>
  <si>
    <t>TC-JBK</t>
  </si>
  <si>
    <t xml:space="preserve">47674/793 </t>
  </si>
  <si>
    <t>22 Oct 1975</t>
  </si>
  <si>
    <t>TC-JCK</t>
  </si>
  <si>
    <t>B727-243</t>
  </si>
  <si>
    <t xml:space="preserve">21664/1448 </t>
  </si>
  <si>
    <t>5 Jan 1984</t>
  </si>
  <si>
    <t>TC-JDZ</t>
  </si>
  <si>
    <t xml:space="preserve">26066/2301 </t>
  </si>
  <si>
    <t>19 Jun 1992</t>
  </si>
  <si>
    <t>HA-LBI</t>
  </si>
  <si>
    <t>Tu-134A</t>
  </si>
  <si>
    <t>HA-LBR</t>
  </si>
  <si>
    <t>HA-LEA</t>
  </si>
  <si>
    <t>B737-2Q8</t>
  </si>
  <si>
    <t xml:space="preserve">21735/582 </t>
  </si>
  <si>
    <t>HA-LOC</t>
  </si>
  <si>
    <t xml:space="preserve">32797/1287 </t>
  </si>
  <si>
    <t>RA-65004</t>
  </si>
  <si>
    <t>AIR UKRAINE</t>
  </si>
  <si>
    <t>UR-65765</t>
  </si>
  <si>
    <t>Air Ukraine</t>
  </si>
  <si>
    <t>UR-85707</t>
  </si>
  <si>
    <t>91A882</t>
  </si>
  <si>
    <t>EW-85419</t>
  </si>
  <si>
    <t>Tu-154B-2</t>
  </si>
  <si>
    <t>80A419</t>
  </si>
  <si>
    <t>EW-85538</t>
  </si>
  <si>
    <t>82A538</t>
  </si>
  <si>
    <t>EW-85545</t>
  </si>
  <si>
    <t>82A545</t>
  </si>
  <si>
    <t>EW-85703</t>
  </si>
  <si>
    <t>91A878</t>
  </si>
  <si>
    <t>EW-85741</t>
  </si>
  <si>
    <t>91A896</t>
  </si>
  <si>
    <t>DOMODEDOVO AIRLINES</t>
  </si>
  <si>
    <t>RA-96009</t>
  </si>
  <si>
    <t>Domodedovo Airlines</t>
  </si>
  <si>
    <t>KARAT</t>
  </si>
  <si>
    <t>OREL AVIA</t>
  </si>
  <si>
    <t>RA-42422</t>
  </si>
  <si>
    <t>Orel Avia</t>
  </si>
  <si>
    <t>AVIATRANS</t>
  </si>
  <si>
    <t>RA-76754</t>
  </si>
  <si>
    <t>Il-76T</t>
  </si>
  <si>
    <t>Aviatrans</t>
  </si>
  <si>
    <t>TRANS CHARTER</t>
  </si>
  <si>
    <t>RA-82003</t>
  </si>
  <si>
    <t>Trans Charter</t>
  </si>
  <si>
    <t>RA-88170</t>
  </si>
  <si>
    <t>Vologda Avn. Ent</t>
  </si>
  <si>
    <t>UR-82007</t>
  </si>
  <si>
    <t>AIR AMERICA</t>
  </si>
  <si>
    <t>EI-BTN</t>
  </si>
  <si>
    <t xml:space="preserve">193C-1046 </t>
  </si>
  <si>
    <t xml:space="preserve">Air America </t>
  </si>
  <si>
    <t>26 Oct 1987</t>
  </si>
  <si>
    <t>N372EA</t>
  </si>
  <si>
    <t xml:space="preserve">193R-1033 </t>
  </si>
  <si>
    <t>AMERICA TRANS AIR - ATA</t>
  </si>
  <si>
    <t>N190AT</t>
  </si>
  <si>
    <t xml:space="preserve">193C-1086 </t>
  </si>
  <si>
    <t xml:space="preserve">American Trans Air - ATA </t>
  </si>
  <si>
    <t>6 May 1985</t>
  </si>
  <si>
    <t>N784AT</t>
  </si>
  <si>
    <t>B727-247</t>
  </si>
  <si>
    <t xml:space="preserve">21393/1307 </t>
  </si>
  <si>
    <t>19 Jan 1996</t>
  </si>
  <si>
    <t>PAN AM</t>
  </si>
  <si>
    <t>N70724</t>
  </si>
  <si>
    <t>B737-297</t>
  </si>
  <si>
    <t xml:space="preserve">21740/562 </t>
  </si>
  <si>
    <t xml:space="preserve">Pan Am - Pan American World Airways </t>
  </si>
  <si>
    <t>22 Sep 1983</t>
  </si>
  <si>
    <t>N4867T</t>
  </si>
  <si>
    <t>DC-8-63CF</t>
  </si>
  <si>
    <t xml:space="preserve">46090/504 </t>
  </si>
  <si>
    <t xml:space="preserve">Transamerica Airlines </t>
  </si>
  <si>
    <t>1 Oct 1979</t>
  </si>
  <si>
    <t>TRANSAMERICA AIRLINES</t>
  </si>
  <si>
    <t>WORLD AIRWAYS</t>
  </si>
  <si>
    <t>N104WA</t>
  </si>
  <si>
    <t xml:space="preserve">46986/253 </t>
  </si>
  <si>
    <t xml:space="preserve">World Airways </t>
  </si>
  <si>
    <t>15 Jun 1978</t>
  </si>
  <si>
    <t>N5GV</t>
  </si>
  <si>
    <t>9 May 2001</t>
  </si>
  <si>
    <t>N70TH</t>
  </si>
  <si>
    <t>Falcon 200</t>
  </si>
  <si>
    <t xml:space="preserve">Sony </t>
  </si>
  <si>
    <t>N92SV</t>
  </si>
  <si>
    <t>G-II</t>
  </si>
  <si>
    <t>N150GX</t>
  </si>
  <si>
    <t>RICH INTERNATIONAL AIRWAYS</t>
  </si>
  <si>
    <t>N1808E</t>
  </si>
  <si>
    <t xml:space="preserve">46105/494 </t>
  </si>
  <si>
    <t xml:space="preserve">Rich International Airways </t>
  </si>
  <si>
    <t>2 Aug 1983</t>
  </si>
  <si>
    <t>N321GA</t>
  </si>
  <si>
    <t>Aug 1985</t>
  </si>
  <si>
    <t>N440GA</t>
  </si>
  <si>
    <t>N549PA</t>
  </si>
  <si>
    <t xml:space="preserve">35A-119 </t>
  </si>
  <si>
    <t>Aug 1993</t>
  </si>
  <si>
    <t>N717RA</t>
  </si>
  <si>
    <t xml:space="preserve">Riverside International Airlines Inc </t>
  </si>
  <si>
    <t>SOUTHERN AIR TRANSPORT</t>
  </si>
  <si>
    <t>N906SJ</t>
  </si>
  <si>
    <t xml:space="preserve">Southern Air Transport </t>
  </si>
  <si>
    <t>N912SJ</t>
  </si>
  <si>
    <t>Southern Air Transport</t>
  </si>
  <si>
    <t>AVIOGENEX</t>
  </si>
  <si>
    <t>YU-AKD</t>
  </si>
  <si>
    <t>B727-2L8</t>
  </si>
  <si>
    <t xml:space="preserve">21040/1142 </t>
  </si>
  <si>
    <t xml:space="preserve">Aviogenex </t>
  </si>
  <si>
    <t>YU-AKO</t>
  </si>
  <si>
    <t>Comp</t>
  </si>
  <si>
    <t>Matricole</t>
  </si>
  <si>
    <t>Nazioni</t>
  </si>
  <si>
    <t>Org.</t>
  </si>
  <si>
    <t xml:space="preserve">Compagnie </t>
  </si>
  <si>
    <t>Compagnie</t>
  </si>
  <si>
    <t>ALTRE COMPAGNIE:  AA - AZ</t>
  </si>
  <si>
    <t>ALTRE COMPAGNIE: B-E</t>
  </si>
  <si>
    <t>ALTRE COMPAGNIE: F-L</t>
  </si>
  <si>
    <t>ALTRE COMPAGNIE: M-S</t>
  </si>
  <si>
    <t>ALTRE COMPAGNIE: T-Z</t>
  </si>
  <si>
    <t>Compagnie principali</t>
  </si>
  <si>
    <t>Compagnie Russe e Bielorusse</t>
  </si>
  <si>
    <t>Altre compagnie: AA-AZ</t>
  </si>
  <si>
    <t>Altre compagnie F-L</t>
  </si>
  <si>
    <t>Altre compagnie: B-E</t>
  </si>
  <si>
    <t>Altre compagnie: M-S</t>
  </si>
  <si>
    <t>Altre compagnie: T-Z</t>
  </si>
  <si>
    <t>TOTALE</t>
  </si>
  <si>
    <t>LINEE AEREE PASSEGGERI</t>
  </si>
  <si>
    <t>LINEE AEREE CARGO</t>
  </si>
  <si>
    <t>AV.GEN e BIZ JETS</t>
  </si>
  <si>
    <t>GOVERNI e ISTITUZIONI</t>
  </si>
  <si>
    <t>Istituzioni</t>
  </si>
  <si>
    <t>Archivio unico</t>
  </si>
  <si>
    <t>TOTAL GENERALE</t>
  </si>
  <si>
    <t>Enti</t>
  </si>
  <si>
    <t>9H-FGV</t>
  </si>
  <si>
    <t xml:space="preserve"> HI FLY - HI FLY MALTA</t>
  </si>
  <si>
    <t>9H-TLS</t>
  </si>
  <si>
    <t xml:space="preserve">Hi Fly Malta </t>
  </si>
  <si>
    <t>8 Jun 2019</t>
  </si>
  <si>
    <t>9H-XFW</t>
  </si>
  <si>
    <t>lsf Hi Fly Malta</t>
  </si>
  <si>
    <t>CS-PHM</t>
  </si>
  <si>
    <t>D-CAWO</t>
  </si>
  <si>
    <t xml:space="preserve">560-6271 </t>
  </si>
  <si>
    <t>Dec 2019</t>
  </si>
  <si>
    <t>EI-EVB</t>
  </si>
  <si>
    <t xml:space="preserve">34982/3886 </t>
  </si>
  <si>
    <t xml:space="preserve">Ryanair </t>
  </si>
  <si>
    <t>26 Jan 2012</t>
  </si>
  <si>
    <t xml:space="preserve">30571/936 </t>
  </si>
  <si>
    <t xml:space="preserve">Neos </t>
  </si>
  <si>
    <t>Jan 2020</t>
  </si>
  <si>
    <t xml:space="preserve">33004/1144 </t>
  </si>
  <si>
    <t>24 May 2002</t>
  </si>
  <si>
    <t xml:space="preserve">32685/2186 </t>
  </si>
  <si>
    <t>G-EUUN</t>
  </si>
  <si>
    <t>31 Jan 2003</t>
  </si>
  <si>
    <t>G-TTNI</t>
  </si>
  <si>
    <t>G-EZTM</t>
  </si>
  <si>
    <t xml:space="preserve">easyJet </t>
  </si>
  <si>
    <t>20 Aug 2009</t>
  </si>
  <si>
    <t>G-UZLD</t>
  </si>
  <si>
    <t>20 Jun 2019</t>
  </si>
  <si>
    <t>I-ACVR</t>
  </si>
  <si>
    <t>Cssna 172S</t>
  </si>
  <si>
    <t>172S9980</t>
  </si>
  <si>
    <t>Aeroclub di Verona</t>
  </si>
  <si>
    <t>I-LYOU</t>
  </si>
  <si>
    <t>Cessna FRA150L</t>
  </si>
  <si>
    <t>Aeroclub di Brescia</t>
  </si>
  <si>
    <t>OE-FBD</t>
  </si>
  <si>
    <t xml:space="preserve">510-0303 </t>
  </si>
  <si>
    <t>OK-GLX</t>
  </si>
  <si>
    <t>OY-ERY</t>
  </si>
  <si>
    <t xml:space="preserve">550-0469/469 </t>
  </si>
  <si>
    <t xml:space="preserve">Jet Plane Corporation ApS </t>
  </si>
  <si>
    <t>Aug 2017</t>
  </si>
  <si>
    <t xml:space="preserve">34171/2950 </t>
  </si>
  <si>
    <t>PH-HZL</t>
  </si>
  <si>
    <t xml:space="preserve">30391/814 </t>
  </si>
  <si>
    <t xml:space="preserve">32943/1478 </t>
  </si>
  <si>
    <t>23 Jun 2009</t>
  </si>
  <si>
    <t>VP-BGP</t>
  </si>
  <si>
    <t>VQ-BTO</t>
  </si>
  <si>
    <t>A320-271N</t>
  </si>
  <si>
    <t>29 Aug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</si>
</sst>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74AA5"/>
      <name val="Arial"/>
    </font>
    <font>
      <sz val="12"/>
      <color theme="1"/>
      <name val="Arial"/>
    </font>
    <font>
      <sz val="20"/>
      <color theme="0"/>
      <name val="Calibri"/>
      <scheme val="minor"/>
    </font>
    <font>
      <sz val="20"/>
      <color theme="0"/>
      <name val="Arial"/>
    </font>
    <font>
      <sz val="14"/>
      <color theme="0"/>
      <name val="Calibri"/>
      <scheme val="minor"/>
    </font>
    <font>
      <sz val="14"/>
      <color theme="1"/>
      <name val="Calibri"/>
      <scheme val="minor"/>
    </font>
    <font>
      <sz val="28"/>
      <color theme="0"/>
      <name val="Calibri"/>
      <scheme val="minor"/>
    </font>
    <font>
      <sz val="20"/>
      <color rgb="FFFFFFFF"/>
      <name val="Arial"/>
    </font>
    <font>
      <b/>
      <sz val="20"/>
      <color theme="0"/>
      <name val="Calibri"/>
      <scheme val="minor"/>
    </font>
    <font>
      <b/>
      <sz val="36"/>
      <color theme="0"/>
      <name val="Calibri"/>
      <scheme val="minor"/>
    </font>
    <font>
      <b/>
      <sz val="26"/>
      <color theme="0"/>
      <name val="Calibri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0"/>
      <color rgb="FFFFFFFF"/>
      <name val="Calibri"/>
      <scheme val="minor"/>
    </font>
    <font>
      <b/>
      <sz val="20"/>
      <color rgb="FFFFFFFF"/>
      <name val="Calibri"/>
      <scheme val="minor"/>
    </font>
    <font>
      <sz val="12"/>
      <name val="Calibri"/>
      <scheme val="minor"/>
    </font>
    <font>
      <u/>
      <sz val="12"/>
      <name val="Calibri"/>
      <scheme val="minor"/>
    </font>
    <font>
      <sz val="8"/>
      <name val="Calibri"/>
      <family val="2"/>
      <scheme val="minor"/>
    </font>
    <font>
      <sz val="36"/>
      <color theme="0"/>
      <name val="Calibri"/>
      <scheme val="minor"/>
    </font>
    <font>
      <b/>
      <sz val="14"/>
      <color theme="0"/>
      <name val="Calibri"/>
      <scheme val="minor"/>
    </font>
    <font>
      <b/>
      <sz val="28"/>
      <color theme="0"/>
      <name val="Calibri"/>
      <scheme val="minor"/>
    </font>
    <font>
      <sz val="20"/>
      <color theme="1"/>
      <name val="Calibri"/>
      <scheme val="minor"/>
    </font>
    <font>
      <sz val="20"/>
      <color theme="6" tint="-0.249977111117893"/>
      <name val="Calibri"/>
      <family val="2"/>
      <scheme val="minor"/>
    </font>
    <font>
      <b/>
      <sz val="26"/>
      <color theme="6" tint="-0.249977111117893"/>
      <name val="Calibri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</borders>
  <cellStyleXfs count="86">
    <xf numFmtId="0" fontId="0" fillId="0" borderId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54">
    <xf numFmtId="0" fontId="0" fillId="0" borderId="0" xfId="0"/>
    <xf numFmtId="0" fontId="5" fillId="0" borderId="0" xfId="1"/>
    <xf numFmtId="0" fontId="6" fillId="0" borderId="0" xfId="0" applyFont="1"/>
    <xf numFmtId="15" fontId="0" fillId="0" borderId="0" xfId="0" applyNumberFormat="1"/>
    <xf numFmtId="15" fontId="6" fillId="0" borderId="0" xfId="0" applyNumberFormat="1" applyFont="1"/>
    <xf numFmtId="0" fontId="0" fillId="0" borderId="0" xfId="0" applyFont="1"/>
    <xf numFmtId="0" fontId="6" fillId="0" borderId="0" xfId="0" applyFont="1" applyAlignment="1">
      <alignment horizontal="right"/>
    </xf>
    <xf numFmtId="15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3" borderId="0" xfId="0" applyFont="1" applyFill="1"/>
    <xf numFmtId="17" fontId="6" fillId="0" borderId="0" xfId="0" applyNumberFormat="1" applyFont="1"/>
    <xf numFmtId="0" fontId="4" fillId="2" borderId="0" xfId="0" applyFont="1" applyFill="1"/>
    <xf numFmtId="0" fontId="10" fillId="5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6" borderId="0" xfId="0" applyFill="1"/>
    <xf numFmtId="0" fontId="1" fillId="3" borderId="0" xfId="0" applyFont="1" applyFill="1"/>
    <xf numFmtId="0" fontId="3" fillId="0" borderId="0" xfId="0" applyFont="1"/>
    <xf numFmtId="0" fontId="1" fillId="2" borderId="0" xfId="0" applyFont="1" applyFill="1"/>
    <xf numFmtId="0" fontId="4" fillId="0" borderId="0" xfId="0" applyFont="1" applyFill="1"/>
    <xf numFmtId="0" fontId="1" fillId="0" borderId="0" xfId="0" applyFont="1" applyFill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Alignment="1">
      <alignment vertical="center" wrapText="1"/>
    </xf>
    <xf numFmtId="0" fontId="5" fillId="0" borderId="0" xfId="1" applyAlignment="1">
      <alignment vertical="center" wrapText="1"/>
    </xf>
    <xf numFmtId="15" fontId="0" fillId="0" borderId="0" xfId="0" applyNumberFormat="1" applyAlignment="1">
      <alignment vertical="center" wrapText="1"/>
    </xf>
    <xf numFmtId="17" fontId="0" fillId="0" borderId="0" xfId="0" applyNumberFormat="1" applyAlignment="1">
      <alignment vertical="center" wrapText="1"/>
    </xf>
    <xf numFmtId="1" fontId="5" fillId="0" borderId="0" xfId="1" applyNumberFormat="1"/>
    <xf numFmtId="1" fontId="0" fillId="0" borderId="0" xfId="0" applyNumberFormat="1"/>
    <xf numFmtId="0" fontId="0" fillId="0" borderId="0" xfId="0" applyAlignment="1">
      <alignment wrapText="1"/>
    </xf>
    <xf numFmtId="0" fontId="0" fillId="9" borderId="0" xfId="0" applyFill="1"/>
    <xf numFmtId="17" fontId="0" fillId="0" borderId="0" xfId="0" applyNumberFormat="1"/>
    <xf numFmtId="0" fontId="0" fillId="0" borderId="0" xfId="0" applyFill="1" applyBorder="1" applyAlignment="1">
      <alignment vertical="center" wrapText="1"/>
    </xf>
    <xf numFmtId="0" fontId="10" fillId="5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left"/>
    </xf>
    <xf numFmtId="0" fontId="5" fillId="0" borderId="0" xfId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17" fontId="0" fillId="0" borderId="0" xfId="0" applyNumberFormat="1" applyFont="1" applyAlignment="1">
      <alignment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5" borderId="0" xfId="0" applyFont="1" applyFill="1"/>
    <xf numFmtId="0" fontId="0" fillId="14" borderId="0" xfId="0" applyFill="1" applyAlignment="1">
      <alignment vertical="center" wrapText="1"/>
    </xf>
    <xf numFmtId="0" fontId="5" fillId="14" borderId="0" xfId="1" applyFill="1" applyAlignment="1">
      <alignment vertical="center" wrapText="1"/>
    </xf>
    <xf numFmtId="15" fontId="0" fillId="14" borderId="0" xfId="0" applyNumberFormat="1" applyFill="1" applyAlignment="1">
      <alignment vertical="center" wrapText="1"/>
    </xf>
    <xf numFmtId="0" fontId="0" fillId="14" borderId="0" xfId="0" applyFill="1"/>
    <xf numFmtId="0" fontId="6" fillId="14" borderId="0" xfId="0" applyFont="1" applyFill="1"/>
    <xf numFmtId="0" fontId="1" fillId="4" borderId="0" xfId="0" applyFont="1" applyFill="1"/>
    <xf numFmtId="17" fontId="0" fillId="14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1" applyFill="1" applyAlignment="1">
      <alignment vertical="center" wrapText="1"/>
    </xf>
    <xf numFmtId="0" fontId="0" fillId="0" borderId="0" xfId="0" applyFill="1"/>
    <xf numFmtId="0" fontId="4" fillId="4" borderId="0" xfId="0" applyFont="1" applyFill="1"/>
    <xf numFmtId="17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left"/>
    </xf>
    <xf numFmtId="0" fontId="0" fillId="15" borderId="0" xfId="0" applyFill="1" applyAlignment="1">
      <alignment vertical="center" wrapText="1"/>
    </xf>
    <xf numFmtId="0" fontId="5" fillId="15" borderId="0" xfId="1" applyFill="1" applyAlignment="1">
      <alignment vertical="center" wrapText="1"/>
    </xf>
    <xf numFmtId="17" fontId="0" fillId="15" borderId="0" xfId="0" applyNumberFormat="1" applyFill="1" applyAlignment="1">
      <alignment vertical="center" wrapText="1"/>
    </xf>
    <xf numFmtId="0" fontId="0" fillId="15" borderId="0" xfId="0" applyFill="1"/>
    <xf numFmtId="0" fontId="0" fillId="14" borderId="0" xfId="0" applyFill="1" applyAlignment="1">
      <alignment horizontal="left"/>
    </xf>
    <xf numFmtId="15" fontId="0" fillId="0" borderId="0" xfId="0" applyNumberFormat="1" applyFill="1" applyAlignment="1">
      <alignment vertical="center" wrapText="1"/>
    </xf>
    <xf numFmtId="15" fontId="0" fillId="14" borderId="0" xfId="0" applyNumberFormat="1" applyFill="1"/>
    <xf numFmtId="0" fontId="5" fillId="14" borderId="0" xfId="1" applyFill="1"/>
    <xf numFmtId="0" fontId="10" fillId="14" borderId="0" xfId="0" applyFont="1" applyFill="1" applyBorder="1" applyAlignment="1">
      <alignment horizontal="center"/>
    </xf>
    <xf numFmtId="17" fontId="0" fillId="14" borderId="0" xfId="0" applyNumberFormat="1" applyFill="1"/>
    <xf numFmtId="0" fontId="21" fillId="14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1" applyFont="1" applyFill="1" applyAlignment="1">
      <alignment vertical="center" wrapText="1"/>
    </xf>
    <xf numFmtId="0" fontId="15" fillId="11" borderId="0" xfId="0" applyFont="1" applyFill="1" applyAlignment="1">
      <alignment horizontal="center"/>
    </xf>
    <xf numFmtId="0" fontId="15" fillId="12" borderId="0" xfId="0" applyFont="1" applyFill="1" applyAlignment="1">
      <alignment horizontal="center"/>
    </xf>
    <xf numFmtId="0" fontId="15" fillId="13" borderId="0" xfId="0" applyFont="1" applyFill="1" applyAlignment="1">
      <alignment horizontal="center"/>
    </xf>
    <xf numFmtId="15" fontId="6" fillId="14" borderId="0" xfId="0" applyNumberFormat="1" applyFont="1" applyFill="1"/>
    <xf numFmtId="1" fontId="0" fillId="14" borderId="0" xfId="0" applyNumberFormat="1" applyFill="1" applyAlignment="1">
      <alignment horizontal="left"/>
    </xf>
    <xf numFmtId="0" fontId="1" fillId="2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25" fillId="4" borderId="0" xfId="0" applyFont="1" applyFill="1"/>
    <xf numFmtId="0" fontId="25" fillId="3" borderId="0" xfId="0" applyFont="1" applyFill="1"/>
    <xf numFmtId="0" fontId="10" fillId="2" borderId="0" xfId="0" applyFont="1" applyFill="1"/>
    <xf numFmtId="0" fontId="25" fillId="2" borderId="0" xfId="0" applyFont="1" applyFill="1"/>
    <xf numFmtId="0" fontId="10" fillId="4" borderId="0" xfId="0" applyFont="1" applyFill="1"/>
    <xf numFmtId="0" fontId="10" fillId="3" borderId="0" xfId="0" applyFont="1" applyFill="1"/>
    <xf numFmtId="0" fontId="10" fillId="5" borderId="0" xfId="0" applyFont="1" applyFill="1"/>
    <xf numFmtId="0" fontId="1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1" fillId="0" borderId="0" xfId="0" applyFont="1" applyFill="1" applyAlignment="1">
      <alignment wrapText="1"/>
    </xf>
    <xf numFmtId="0" fontId="26" fillId="0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28" fillId="19" borderId="0" xfId="0" applyFont="1" applyFill="1"/>
    <xf numFmtId="0" fontId="28" fillId="19" borderId="0" xfId="0" applyFont="1" applyFill="1" applyAlignment="1">
      <alignment horizontal="center"/>
    </xf>
    <xf numFmtId="0" fontId="28" fillId="0" borderId="3" xfId="0" applyFont="1" applyBorder="1"/>
    <xf numFmtId="0" fontId="28" fillId="0" borderId="3" xfId="0" applyFont="1" applyBorder="1" applyAlignment="1">
      <alignment horizontal="center"/>
    </xf>
    <xf numFmtId="0" fontId="8" fillId="4" borderId="0" xfId="0" applyFont="1" applyFill="1" applyAlignment="1">
      <alignment wrapText="1"/>
    </xf>
    <xf numFmtId="0" fontId="8" fillId="4" borderId="0" xfId="0" applyFont="1" applyFill="1" applyAlignment="1">
      <alignment horizontal="center" wrapText="1"/>
    </xf>
    <xf numFmtId="0" fontId="14" fillId="4" borderId="2" xfId="0" applyFont="1" applyFill="1" applyBorder="1" applyAlignment="1">
      <alignment wrapText="1"/>
    </xf>
    <xf numFmtId="0" fontId="14" fillId="4" borderId="2" xfId="0" applyFont="1" applyFill="1" applyBorder="1" applyAlignment="1">
      <alignment horizontal="center" wrapText="1"/>
    </xf>
    <xf numFmtId="0" fontId="0" fillId="20" borderId="0" xfId="0" applyFill="1" applyAlignment="1">
      <alignment horizontal="center"/>
    </xf>
    <xf numFmtId="0" fontId="0" fillId="20" borderId="0" xfId="0" applyFill="1"/>
    <xf numFmtId="0" fontId="2" fillId="14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2" fillId="18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8" fillId="17" borderId="0" xfId="0" applyFont="1" applyFill="1" applyAlignment="1">
      <alignment horizontal="center"/>
    </xf>
    <xf numFmtId="0" fontId="19" fillId="10" borderId="0" xfId="0" applyFont="1" applyFill="1" applyAlignment="1">
      <alignment horizontal="center"/>
    </xf>
    <xf numFmtId="0" fontId="2" fillId="17" borderId="0" xfId="0" applyFont="1" applyFill="1" applyAlignment="1">
      <alignment horizontal="center"/>
    </xf>
    <xf numFmtId="0" fontId="20" fillId="10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2" fillId="16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8" fillId="6" borderId="0" xfId="0" applyFont="1" applyFill="1" applyAlignment="1">
      <alignment horizontal="center"/>
    </xf>
    <xf numFmtId="0" fontId="18" fillId="14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0" fontId="15" fillId="2" borderId="0" xfId="0" applyFont="1" applyFill="1" applyAlignment="1">
      <alignment horizontal="center"/>
    </xf>
    <xf numFmtId="0" fontId="14" fillId="4" borderId="0" xfId="0" applyFont="1" applyFill="1" applyAlignment="1">
      <alignment horizontal="center" wrapText="1"/>
    </xf>
    <xf numFmtId="0" fontId="15" fillId="9" borderId="0" xfId="0" applyFont="1" applyFill="1" applyAlignment="1">
      <alignment horizontal="center"/>
    </xf>
    <xf numFmtId="0" fontId="14" fillId="9" borderId="0" xfId="0" applyFont="1" applyFill="1" applyAlignment="1">
      <alignment horizontal="center"/>
    </xf>
    <xf numFmtId="0" fontId="14" fillId="4" borderId="0" xfId="0" applyFont="1" applyFill="1" applyAlignment="1">
      <alignment horizontal="center" vertical="center" wrapText="1"/>
    </xf>
    <xf numFmtId="0" fontId="8" fillId="11" borderId="0" xfId="0" applyFont="1" applyFill="1" applyAlignment="1">
      <alignment horizontal="center"/>
    </xf>
    <xf numFmtId="0" fontId="16" fillId="9" borderId="0" xfId="0" applyFont="1" applyFill="1" applyAlignment="1">
      <alignment horizontal="center"/>
    </xf>
    <xf numFmtId="0" fontId="16" fillId="11" borderId="0" xfId="0" applyFont="1" applyFill="1" applyAlignment="1">
      <alignment horizontal="center"/>
    </xf>
    <xf numFmtId="0" fontId="16" fillId="12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  <xf numFmtId="0" fontId="16" fillId="13" borderId="0" xfId="0" applyFont="1" applyFill="1" applyAlignment="1">
      <alignment horizontal="center"/>
    </xf>
    <xf numFmtId="0" fontId="8" fillId="13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6" fillId="4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6" fillId="4" borderId="0" xfId="0" applyFont="1" applyFill="1" applyAlignment="1">
      <alignment horizontal="center" wrapText="1"/>
    </xf>
    <xf numFmtId="0" fontId="16" fillId="4" borderId="0" xfId="0" applyFont="1" applyFill="1" applyAlignment="1">
      <alignment horizontal="center" wrapText="1"/>
    </xf>
    <xf numFmtId="0" fontId="28" fillId="19" borderId="0" xfId="0" applyFont="1" applyFill="1" applyAlignment="1">
      <alignment horizontal="center"/>
    </xf>
    <xf numFmtId="0" fontId="28" fillId="0" borderId="0" xfId="0" applyFont="1" applyBorder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29" fillId="19" borderId="0" xfId="0" applyFont="1" applyFill="1" applyAlignment="1">
      <alignment horizontal="center"/>
    </xf>
    <xf numFmtId="0" fontId="29" fillId="0" borderId="0" xfId="0" applyFont="1" applyBorder="1" applyAlignment="1">
      <alignment horizontal="center"/>
    </xf>
    <xf numFmtId="15" fontId="0" fillId="0" borderId="0" xfId="0" applyNumberFormat="1" applyAlignment="1">
      <alignment horizontal="right"/>
    </xf>
  </cellXfs>
  <cellStyles count="86">
    <cellStyle name="Collegamento ipertestuale" xfId="1" builtinId="8"/>
    <cellStyle name="Collegamento visitato" xfId="2" builtinId="9" hidden="1"/>
    <cellStyle name="Collegamento visitato" xfId="3" builtinId="9" hidden="1"/>
    <cellStyle name="Collegamento visitato" xfId="4" builtinId="9" hidden="1"/>
    <cellStyle name="Collegamento visitato" xfId="5" builtinId="9" hidden="1"/>
    <cellStyle name="Collegamento visitato" xfId="6" builtinId="9" hidden="1"/>
    <cellStyle name="Collegamento visitato" xfId="7" builtinId="9" hidden="1"/>
    <cellStyle name="Collegamento visitato" xfId="8" builtinId="9" hidden="1"/>
    <cellStyle name="Collegamento visitato" xfId="9" builtinId="9" hidden="1"/>
    <cellStyle name="Collegamento visitato" xfId="10" builtinId="9" hidden="1"/>
    <cellStyle name="Collegamento visitato" xfId="11" builtinId="9" hidden="1"/>
    <cellStyle name="Collegamento visitato" xfId="12" builtinId="9" hidden="1"/>
    <cellStyle name="Collegamento visitato" xfId="13" builtinId="9" hidden="1"/>
    <cellStyle name="Collegamento visitato" xfId="14" builtinId="9" hidden="1"/>
    <cellStyle name="Collegamento visitato" xfId="15" builtinId="9" hidden="1"/>
    <cellStyle name="Collegamento visitato" xfId="16" builtinId="9" hidden="1"/>
    <cellStyle name="Collegamento visitato" xfId="17" builtinId="9" hidden="1"/>
    <cellStyle name="Collegamento visitato" xfId="18" builtinId="9" hidden="1"/>
    <cellStyle name="Collegamento visitato" xfId="19" builtinId="9" hidden="1"/>
    <cellStyle name="Collegamento visitato" xfId="20" builtinId="9" hidden="1"/>
    <cellStyle name="Collegamento visitato" xfId="21" builtinId="9" hidden="1"/>
    <cellStyle name="Collegamento visitato" xfId="22" builtinId="9" hidden="1"/>
    <cellStyle name="Collegamento visitato" xfId="23" builtinId="9" hidden="1"/>
    <cellStyle name="Collegamento visitato" xfId="24" builtinId="9" hidden="1"/>
    <cellStyle name="Collegamento visitato" xfId="25" builtinId="9" hidden="1"/>
    <cellStyle name="Collegamento visitato" xfId="26" builtinId="9" hidden="1"/>
    <cellStyle name="Collegamento visitato" xfId="27" builtinId="9" hidden="1"/>
    <cellStyle name="Collegamento visitato" xfId="28" builtinId="9" hidden="1"/>
    <cellStyle name="Collegamento visitato" xfId="29" builtinId="9" hidden="1"/>
    <cellStyle name="Collegamento visitato" xfId="30" builtinId="9" hidden="1"/>
    <cellStyle name="Collegamento visitato" xfId="31" builtinId="9" hidden="1"/>
    <cellStyle name="Collegamento visitato" xfId="32" builtinId="9" hidden="1"/>
    <cellStyle name="Collegamento visitato" xfId="33" builtinId="9" hidden="1"/>
    <cellStyle name="Collegamento visitato" xfId="34" builtinId="9" hidden="1"/>
    <cellStyle name="Collegamento visitato" xfId="35" builtinId="9" hidden="1"/>
    <cellStyle name="Collegamento visitato" xfId="36" builtinId="9" hidden="1"/>
    <cellStyle name="Collegamento visitato" xfId="37" builtinId="9" hidden="1"/>
    <cellStyle name="Collegamento visitato" xfId="38" builtinId="9" hidden="1"/>
    <cellStyle name="Collegamento visitato" xfId="39" builtinId="9" hidden="1"/>
    <cellStyle name="Collegamento visitato" xfId="40" builtinId="9" hidden="1"/>
    <cellStyle name="Collegamento visitato" xfId="41" builtinId="9" hidden="1"/>
    <cellStyle name="Collegamento visitato" xfId="42" builtinId="9" hidden="1"/>
    <cellStyle name="Collegamento visitato" xfId="43" builtinId="9" hidden="1"/>
    <cellStyle name="Collegamento visitato" xfId="44" builtinId="9" hidden="1"/>
    <cellStyle name="Collegamento visitato" xfId="45" builtinId="9" hidden="1"/>
    <cellStyle name="Collegamento visitato" xfId="46" builtinId="9" hidden="1"/>
    <cellStyle name="Collegamento visitato" xfId="47" builtinId="9" hidden="1"/>
    <cellStyle name="Collegamento visitato" xfId="48" builtinId="9" hidden="1"/>
    <cellStyle name="Collegamento visitato" xfId="49" builtinId="9" hidden="1"/>
    <cellStyle name="Collegamento visitato" xfId="50" builtinId="9" hidden="1"/>
    <cellStyle name="Collegamento visitato" xfId="51" builtinId="9" hidden="1"/>
    <cellStyle name="Collegamento visitato" xfId="52" builtinId="9" hidden="1"/>
    <cellStyle name="Collegamento visitato" xfId="53" builtinId="9" hidden="1"/>
    <cellStyle name="Collegamento visitato" xfId="54" builtinId="9" hidden="1"/>
    <cellStyle name="Collegamento visitato" xfId="55" builtinId="9" hidden="1"/>
    <cellStyle name="Collegamento visitato" xfId="56" builtinId="9" hidden="1"/>
    <cellStyle name="Collegamento visitato" xfId="57" builtinId="9" hidden="1"/>
    <cellStyle name="Collegamento visitato" xfId="58" builtinId="9" hidden="1"/>
    <cellStyle name="Collegamento visitato" xfId="59" builtinId="9" hidden="1"/>
    <cellStyle name="Collegamento visitato" xfId="60" builtinId="9" hidden="1"/>
    <cellStyle name="Collegamento visitato" xfId="61" builtinId="9" hidden="1"/>
    <cellStyle name="Collegamento visitato" xfId="62" builtinId="9" hidden="1"/>
    <cellStyle name="Collegamento visitato" xfId="63" builtinId="9" hidden="1"/>
    <cellStyle name="Collegamento visitato" xfId="64" builtinId="9" hidden="1"/>
    <cellStyle name="Collegamento visitato" xfId="65" builtinId="9" hidden="1"/>
    <cellStyle name="Collegamento visitato" xfId="66" builtinId="9" hidden="1"/>
    <cellStyle name="Collegamento visitato" xfId="67" builtinId="9" hidden="1"/>
    <cellStyle name="Collegamento visitato" xfId="68" builtinId="9" hidden="1"/>
    <cellStyle name="Collegamento visitato" xfId="69" builtinId="9" hidden="1"/>
    <cellStyle name="Collegamento visitato" xfId="70" builtinId="9" hidden="1"/>
    <cellStyle name="Collegamento visitato" xfId="71" builtinId="9" hidden="1"/>
    <cellStyle name="Collegamento visitato" xfId="72" builtinId="9" hidden="1"/>
    <cellStyle name="Collegamento visitato" xfId="73" builtinId="9" hidden="1"/>
    <cellStyle name="Collegamento visitato" xfId="74" builtinId="9" hidden="1"/>
    <cellStyle name="Collegamento visitato" xfId="75" builtinId="9" hidden="1"/>
    <cellStyle name="Collegamento visitato" xfId="76" builtinId="9" hidden="1"/>
    <cellStyle name="Collegamento visitato" xfId="77" builtinId="9" hidden="1"/>
    <cellStyle name="Collegamento visitato" xfId="78" builtinId="9" hidden="1"/>
    <cellStyle name="Collegamento visitato" xfId="79" builtinId="9" hidden="1"/>
    <cellStyle name="Collegamento visitato" xfId="80" builtinId="9" hidden="1"/>
    <cellStyle name="Collegamento visitato" xfId="81" builtinId="9" hidden="1"/>
    <cellStyle name="Collegamento visitato" xfId="82" builtinId="9" hidden="1"/>
    <cellStyle name="Collegamento visitato" xfId="83" builtinId="9" hidden="1"/>
    <cellStyle name="Collegamento visitato" xfId="84" builtinId="9" hidden="1"/>
    <cellStyle name="Collegamento visitato" xfId="85" builtinId="9" hidden="1"/>
    <cellStyle name="Normale" xfId="0" builtinId="0"/>
  </cellStyles>
  <dxfs count="11"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0"/>
        <name val="Calibri"/>
        <scheme val="minor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ella1" displayName="Tabella1" ref="B4:J6" totalsRowShown="0" headerRowDxfId="10" dataDxfId="9">
  <tableColumns count="9">
    <tableColumn id="1" name="LINEE AEREE PASSEGGERI" dataDxfId="8"/>
    <tableColumn id="2" name="Compagnie principali" dataDxfId="7">
      <calculatedColumnFormula>Riepilogo!C7</calculatedColumnFormula>
    </tableColumn>
    <tableColumn id="3" name="Compagnie Russe e Bielorusse" dataDxfId="6">
      <calculatedColumnFormula>Riepilogo!G7</calculatedColumnFormula>
    </tableColumn>
    <tableColumn id="4" name="Altre compagnie: AA-AZ" dataDxfId="5">
      <calculatedColumnFormula>Riepilogo!K7</calculatedColumnFormula>
    </tableColumn>
    <tableColumn id="5" name="Altre compagnie: B-E" dataDxfId="4">
      <calculatedColumnFormula>Riepilogo!O7</calculatedColumnFormula>
    </tableColumn>
    <tableColumn id="6" name="Altre compagnie F-L" dataDxfId="3">
      <calculatedColumnFormula>Riepilogo!S7</calculatedColumnFormula>
    </tableColumn>
    <tableColumn id="7" name="Altre compagnie: M-S" dataDxfId="2">
      <calculatedColumnFormula>Riepilogo!W7</calculatedColumnFormula>
    </tableColumn>
    <tableColumn id="8" name="Altre compagnie: T-Z" dataDxfId="1">
      <calculatedColumnFormula>Riepilogo!AA7</calculatedColumnFormula>
    </tableColumn>
    <tableColumn id="9" name="TOTALE" dataDxfId="0">
      <calculatedColumnFormula>SUM(C5:I5)</calculatedColumnFormula>
    </tableColumn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500" Type="http://schemas.openxmlformats.org/officeDocument/2006/relationships/hyperlink" Target="https://www.scramble.nl/database/civil?op=ArtJet%20Ltd." TargetMode="External"/><Relationship Id="rId501" Type="http://schemas.openxmlformats.org/officeDocument/2006/relationships/hyperlink" Target="https://www.scramble.nl/database/civil/details/global_406" TargetMode="External"/><Relationship Id="rId502" Type="http://schemas.openxmlformats.org/officeDocument/2006/relationships/hyperlink" Target="https://www.scramble.nl/database/civil?op=VipJet%20Ltd." TargetMode="External"/><Relationship Id="rId503" Type="http://schemas.openxmlformats.org/officeDocument/2006/relationships/hyperlink" Target="https://www.scramble.nl/database/civil/details/crj_1484" TargetMode="External"/><Relationship Id="rId110" Type="http://schemas.openxmlformats.org/officeDocument/2006/relationships/hyperlink" Target="https://www.scramble.nl/database/civil?op=247%20Jet%20Ltd." TargetMode="External"/><Relationship Id="rId111" Type="http://schemas.openxmlformats.org/officeDocument/2006/relationships/hyperlink" Target="https://www.scramble.nl/database/civil/details/ce_1932" TargetMode="External"/><Relationship Id="rId112" Type="http://schemas.openxmlformats.org/officeDocument/2006/relationships/hyperlink" Target="https://www.scramble.nl/database/civil?op=Interceptor%20Aviation%20Ltd." TargetMode="External"/><Relationship Id="rId113" Type="http://schemas.openxmlformats.org/officeDocument/2006/relationships/hyperlink" Target="https://www.scramble.nl/database/civil/details/falcon2000ex_92" TargetMode="External"/><Relationship Id="rId114" Type="http://schemas.openxmlformats.org/officeDocument/2006/relationships/hyperlink" Target="https://www.scramble.nl/database/civil?op=Hangar%208%20Ltd." TargetMode="External"/><Relationship Id="rId115" Type="http://schemas.openxmlformats.org/officeDocument/2006/relationships/hyperlink" Target="https://www.scramble.nl/database/civil/details/falcon2000ex_92" TargetMode="External"/><Relationship Id="rId116" Type="http://schemas.openxmlformats.org/officeDocument/2006/relationships/hyperlink" Target="https://www.scramble.nl/database/civil?op=Executive%20Jet%20Charter%20Ltd." TargetMode="External"/><Relationship Id="rId117" Type="http://schemas.openxmlformats.org/officeDocument/2006/relationships/hyperlink" Target="https://www.scramble.nl/database/civil/details/learjet_2461" TargetMode="External"/><Relationship Id="rId118" Type="http://schemas.openxmlformats.org/officeDocument/2006/relationships/hyperlink" Target="https://www.scramble.nl/database/civil?op=TAG%20Aviation%20UK" TargetMode="External"/><Relationship Id="rId119" Type="http://schemas.openxmlformats.org/officeDocument/2006/relationships/hyperlink" Target="https://www.scramble.nl/database/civil/details/phenom_202" TargetMode="External"/><Relationship Id="rId504" Type="http://schemas.openxmlformats.org/officeDocument/2006/relationships/hyperlink" Target="https://www.scramble.nl/database/civil?op=Caropan%20Co." TargetMode="External"/><Relationship Id="rId505" Type="http://schemas.openxmlformats.org/officeDocument/2006/relationships/hyperlink" Target="https://www.scramble.nl/database/civil/details/global_349" TargetMode="External"/><Relationship Id="rId506" Type="http://schemas.openxmlformats.org/officeDocument/2006/relationships/hyperlink" Target="https://www.scramble.nl/database/civil?op=Elderberry%20Ltd." TargetMode="External"/><Relationship Id="rId507" Type="http://schemas.openxmlformats.org/officeDocument/2006/relationships/hyperlink" Target="https://www.scramble.nl/database/civil/details/bae125_1089" TargetMode="External"/><Relationship Id="rId508" Type="http://schemas.openxmlformats.org/officeDocument/2006/relationships/hyperlink" Target="https://www.scramble.nl/database/civil?op=Beratex%20Group%20Ltd." TargetMode="External"/><Relationship Id="rId509" Type="http://schemas.openxmlformats.org/officeDocument/2006/relationships/hyperlink" Target="https://www.scramble.nl/database/civil/details/gulfstream_1581" TargetMode="External"/><Relationship Id="rId1760" Type="http://schemas.openxmlformats.org/officeDocument/2006/relationships/hyperlink" Target="https://www.scramble.nl/database/civil/details/learjet_213" TargetMode="External"/><Relationship Id="rId1761" Type="http://schemas.openxmlformats.org/officeDocument/2006/relationships/hyperlink" Target="https://www.scramble.nl/database/civil?op=Ste.%20Uni-Air" TargetMode="External"/><Relationship Id="rId1762" Type="http://schemas.openxmlformats.org/officeDocument/2006/relationships/hyperlink" Target="https://www.scramble.nl/database/civil/details/P180_20" TargetMode="External"/><Relationship Id="rId1763" Type="http://schemas.openxmlformats.org/officeDocument/2006/relationships/hyperlink" Target="https://www.scramble.nl/database/civil?op=Air%20Entreprise%20International" TargetMode="External"/><Relationship Id="rId1370" Type="http://schemas.openxmlformats.org/officeDocument/2006/relationships/hyperlink" Target="https://www.scramble.nl/database/civil?op=Blue%20Panorama%20Airlines" TargetMode="External"/><Relationship Id="rId1371" Type="http://schemas.openxmlformats.org/officeDocument/2006/relationships/hyperlink" Target="https://www.scramble.nl/database/civil/details/B737_1684" TargetMode="External"/><Relationship Id="rId1372" Type="http://schemas.openxmlformats.org/officeDocument/2006/relationships/hyperlink" Target="https://www.scramble.nl/database/civil?op=Blue%20Panorama%20Airlines" TargetMode="External"/><Relationship Id="rId1373" Type="http://schemas.openxmlformats.org/officeDocument/2006/relationships/hyperlink" Target="https://www.scramble.nl/database/civil/details/bae146_13" TargetMode="External"/><Relationship Id="rId1374" Type="http://schemas.openxmlformats.org/officeDocument/2006/relationships/hyperlink" Target="https://www.scramble.nl/database/civil?op=Club%20Air" TargetMode="External"/><Relationship Id="rId1375" Type="http://schemas.openxmlformats.org/officeDocument/2006/relationships/hyperlink" Target="https://www.scramble.nl/database/civil/details/bae146_15" TargetMode="External"/><Relationship Id="rId1376" Type="http://schemas.openxmlformats.org/officeDocument/2006/relationships/hyperlink" Target="https://www.scramble.nl/database/civil?op=Club%20Air" TargetMode="External"/><Relationship Id="rId1377" Type="http://schemas.openxmlformats.org/officeDocument/2006/relationships/hyperlink" Target="https://www.scramble.nl/database/civil/details/DC9_1530" TargetMode="External"/><Relationship Id="rId1378" Type="http://schemas.openxmlformats.org/officeDocument/2006/relationships/hyperlink" Target="https://www.scramble.nl/database/civil?op=Eurofly" TargetMode="External"/><Relationship Id="rId1379" Type="http://schemas.openxmlformats.org/officeDocument/2006/relationships/hyperlink" Target="https://www.scramble.nl/database/civil/details/DC9_1309" TargetMode="External"/><Relationship Id="rId1764" Type="http://schemas.openxmlformats.org/officeDocument/2006/relationships/hyperlink" Target="https://www.scramble.nl/database/civil/details/B737_3343" TargetMode="External"/><Relationship Id="rId1765" Type="http://schemas.openxmlformats.org/officeDocument/2006/relationships/hyperlink" Target="https://www.scramble.nl/database/civil?op=Air%20Berlin" TargetMode="External"/><Relationship Id="rId1766" Type="http://schemas.openxmlformats.org/officeDocument/2006/relationships/hyperlink" Target="https://www.scramble.nl/database/civil/details/saab340_141" TargetMode="External"/><Relationship Id="rId1767" Type="http://schemas.openxmlformats.org/officeDocument/2006/relationships/hyperlink" Target="https://www.scramble.nl/database/civil?op=Air%20Bremen" TargetMode="External"/><Relationship Id="rId1768" Type="http://schemas.openxmlformats.org/officeDocument/2006/relationships/hyperlink" Target="https://www.scramble.nl/database/civil/details/saab340_144" TargetMode="External"/><Relationship Id="rId1769" Type="http://schemas.openxmlformats.org/officeDocument/2006/relationships/hyperlink" Target="https://www.scramble.nl/database/civil?op=Air%20Bremen" TargetMode="External"/><Relationship Id="rId2060" Type="http://schemas.openxmlformats.org/officeDocument/2006/relationships/hyperlink" Target="https://www.scramble.nl/database/civil?op=Leisure%20International%20Airways" TargetMode="External"/><Relationship Id="rId2061" Type="http://schemas.openxmlformats.org/officeDocument/2006/relationships/hyperlink" Target="https://www.scramble.nl/database/civil/details/A320_164" TargetMode="External"/><Relationship Id="rId2062" Type="http://schemas.openxmlformats.org/officeDocument/2006/relationships/hyperlink" Target="https://www.scramble.nl/database/civil?op=Airtours%20International%20Airways" TargetMode="External"/><Relationship Id="rId2063" Type="http://schemas.openxmlformats.org/officeDocument/2006/relationships/hyperlink" Target="https://www.scramble.nl/database/civil/details/A320_348" TargetMode="External"/><Relationship Id="rId2064" Type="http://schemas.openxmlformats.org/officeDocument/2006/relationships/hyperlink" Target="https://www.scramble.nl/database/civil?op=Airtours%20International%20Airways" TargetMode="External"/><Relationship Id="rId2065" Type="http://schemas.openxmlformats.org/officeDocument/2006/relationships/hyperlink" Target="https://www.scramble.nl/database/civil/details/A320_362" TargetMode="External"/><Relationship Id="rId2066" Type="http://schemas.openxmlformats.org/officeDocument/2006/relationships/hyperlink" Target="https://www.scramble.nl/database/civil?op=Airtours%20International%20Airways" TargetMode="External"/><Relationship Id="rId2067" Type="http://schemas.openxmlformats.org/officeDocument/2006/relationships/hyperlink" Target="https://www.scramble.nl/database/civil/details/A320_617" TargetMode="External"/><Relationship Id="rId2068" Type="http://schemas.openxmlformats.org/officeDocument/2006/relationships/hyperlink" Target="https://www.scramble.nl/database/civil?op=Airworld%20Aviation" TargetMode="External"/><Relationship Id="rId2069" Type="http://schemas.openxmlformats.org/officeDocument/2006/relationships/hyperlink" Target="https://www.scramble.nl/database/civil/details/B737_354" TargetMode="External"/><Relationship Id="rId2450" Type="http://schemas.openxmlformats.org/officeDocument/2006/relationships/hyperlink" Target="https://www.scramble.nl/database/civil/details/B727_1217" TargetMode="External"/><Relationship Id="rId2451" Type="http://schemas.openxmlformats.org/officeDocument/2006/relationships/hyperlink" Target="https://www.scramble.nl/database/civil?op=Tunisair" TargetMode="External"/><Relationship Id="rId2452" Type="http://schemas.openxmlformats.org/officeDocument/2006/relationships/hyperlink" Target="https://www.scramble.nl/database/civil/details/B727_1217" TargetMode="External"/><Relationship Id="rId2453" Type="http://schemas.openxmlformats.org/officeDocument/2006/relationships/hyperlink" Target="https://www.scramble.nl/database/civil?op=Tunisair" TargetMode="External"/><Relationship Id="rId2454" Type="http://schemas.openxmlformats.org/officeDocument/2006/relationships/hyperlink" Target="https://www.scramble.nl/database/civil/details/B727_1266" TargetMode="External"/><Relationship Id="rId2455" Type="http://schemas.openxmlformats.org/officeDocument/2006/relationships/hyperlink" Target="https://www.scramble.nl/database/civil?op=Tunisair" TargetMode="External"/><Relationship Id="rId2456" Type="http://schemas.openxmlformats.org/officeDocument/2006/relationships/hyperlink" Target="https://www.scramble.nl/database/civil/details/B727_1267" TargetMode="External"/><Relationship Id="rId2457" Type="http://schemas.openxmlformats.org/officeDocument/2006/relationships/hyperlink" Target="https://www.scramble.nl/database/civil?op=Tunisair" TargetMode="External"/><Relationship Id="rId2458" Type="http://schemas.openxmlformats.org/officeDocument/2006/relationships/hyperlink" Target="https://www.scramble.nl/database/civil/details/B757_45" TargetMode="External"/><Relationship Id="rId2459" Type="http://schemas.openxmlformats.org/officeDocument/2006/relationships/hyperlink" Target="https://www.scramble.nl/database/civil?op=Atlasjet%20International%20Airways" TargetMode="External"/><Relationship Id="rId900" Type="http://schemas.openxmlformats.org/officeDocument/2006/relationships/hyperlink" Target="https://www.scramble.nl/database/civil/details/do328_210" TargetMode="External"/><Relationship Id="rId901" Type="http://schemas.openxmlformats.org/officeDocument/2006/relationships/hyperlink" Target="https://www.scramble.nl/database/civil?op=JoinJet" TargetMode="External"/><Relationship Id="rId902" Type="http://schemas.openxmlformats.org/officeDocument/2006/relationships/hyperlink" Target="https://www.scramble.nl/database/civil/details/sa_682" TargetMode="External"/><Relationship Id="rId903" Type="http://schemas.openxmlformats.org/officeDocument/2006/relationships/hyperlink" Target="https://www.scramble.nl/database/civil?op=North%20Flying" TargetMode="External"/><Relationship Id="rId904" Type="http://schemas.openxmlformats.org/officeDocument/2006/relationships/hyperlink" Target="https://www.scramble.nl/database/civil/details/crj_1464" TargetMode="External"/><Relationship Id="rId905" Type="http://schemas.openxmlformats.org/officeDocument/2006/relationships/hyperlink" Target="https://www.scramble.nl/database/civil?op=ExecuJet%20Scandinavia" TargetMode="External"/><Relationship Id="rId906" Type="http://schemas.openxmlformats.org/officeDocument/2006/relationships/hyperlink" Target="https://www.scramble.nl/database/civil/details/B737_3934" TargetMode="External"/><Relationship Id="rId907" Type="http://schemas.openxmlformats.org/officeDocument/2006/relationships/hyperlink" Target="https://www.scramble.nl/database/civil?op=Carre%20Aviation" TargetMode="External"/><Relationship Id="rId120" Type="http://schemas.openxmlformats.org/officeDocument/2006/relationships/hyperlink" Target="https://www.scramble.nl/database/civil?op=Aviogreen%20SRL" TargetMode="External"/><Relationship Id="rId121" Type="http://schemas.openxmlformats.org/officeDocument/2006/relationships/hyperlink" Target="https://www.scramble.nl/database/civil/details/gulfstream_2026" TargetMode="External"/><Relationship Id="rId122" Type="http://schemas.openxmlformats.org/officeDocument/2006/relationships/hyperlink" Target="https://www.scramble.nl/database/civil?op=Langley%20Aviation%20Ltd." TargetMode="External"/><Relationship Id="rId123" Type="http://schemas.openxmlformats.org/officeDocument/2006/relationships/hyperlink" Target="https://www.scramble.nl/database/civil/details/falcon2000ex_47" TargetMode="External"/><Relationship Id="rId124" Type="http://schemas.openxmlformats.org/officeDocument/2006/relationships/hyperlink" Target="https://www.scramble.nl/database/civil?op=Aviation%20Beauport%20Ltd." TargetMode="External"/><Relationship Id="rId125" Type="http://schemas.openxmlformats.org/officeDocument/2006/relationships/hyperlink" Target="https://www.scramble.nl/database/civil/details/cl_933" TargetMode="External"/><Relationship Id="rId126" Type="http://schemas.openxmlformats.org/officeDocument/2006/relationships/hyperlink" Target="https://www.scramble.nl/database/civil?op=Zenith%20Aviation%20Ltd." TargetMode="External"/><Relationship Id="rId127" Type="http://schemas.openxmlformats.org/officeDocument/2006/relationships/hyperlink" Target="https://www.scramble.nl/database/civil/details/phenom_213" TargetMode="External"/><Relationship Id="rId128" Type="http://schemas.openxmlformats.org/officeDocument/2006/relationships/hyperlink" Target="https://www.scramble.nl/database/civil?op=Flairjet%20Ltd." TargetMode="External"/><Relationship Id="rId129" Type="http://schemas.openxmlformats.org/officeDocument/2006/relationships/hyperlink" Target="https://www.scramble.nl/database/civil/details/cl_718" TargetMode="External"/><Relationship Id="rId908" Type="http://schemas.openxmlformats.org/officeDocument/2006/relationships/hyperlink" Target="https://www.scramble.nl/database/civil/details/falcon2000_227" TargetMode="External"/><Relationship Id="rId909" Type="http://schemas.openxmlformats.org/officeDocument/2006/relationships/hyperlink" Target="https://www.scramble.nl/database/civil?op=Global%20Jet%20Luxembourg" TargetMode="External"/><Relationship Id="rId510" Type="http://schemas.openxmlformats.org/officeDocument/2006/relationships/hyperlink" Target="https://www.scramble.nl/database/civil?op=Mirtos%20Ltd." TargetMode="External"/><Relationship Id="rId511" Type="http://schemas.openxmlformats.org/officeDocument/2006/relationships/hyperlink" Target="https://www.scramble.nl/database/civil/details/gulfstream_2049" TargetMode="External"/><Relationship Id="rId512" Type="http://schemas.openxmlformats.org/officeDocument/2006/relationships/hyperlink" Target="https://www.scramble.nl/database/civil?op=AV8Jet%20Ltd." TargetMode="External"/><Relationship Id="rId513" Type="http://schemas.openxmlformats.org/officeDocument/2006/relationships/hyperlink" Target="https://www.scramble.nl/database/civil/details/PC12_1027" TargetMode="External"/><Relationship Id="rId514" Type="http://schemas.openxmlformats.org/officeDocument/2006/relationships/hyperlink" Target="https://www.scramble.nl/database/civil?op=Guernsey%20PC-12%20Ltd." TargetMode="External"/><Relationship Id="rId515" Type="http://schemas.openxmlformats.org/officeDocument/2006/relationships/hyperlink" Target="https://www.scramble.nl/database/civil/details/cl_302" TargetMode="External"/><Relationship Id="rId516" Type="http://schemas.openxmlformats.org/officeDocument/2006/relationships/hyperlink" Target="https://www.scramble.nl/database/civil?op=Springway%20Ltd." TargetMode="External"/><Relationship Id="rId517" Type="http://schemas.openxmlformats.org/officeDocument/2006/relationships/hyperlink" Target="https://www.scramble.nl/database/civil/details/gulfstream_1543" TargetMode="External"/><Relationship Id="rId518" Type="http://schemas.openxmlformats.org/officeDocument/2006/relationships/hyperlink" Target="https://www.scramble.nl/database/civil?op=International%20Jet%20Club" TargetMode="External"/><Relationship Id="rId519" Type="http://schemas.openxmlformats.org/officeDocument/2006/relationships/hyperlink" Target="https://www.scramble.nl/database/civil/details/gulfstream_742" TargetMode="External"/><Relationship Id="rId1770" Type="http://schemas.openxmlformats.org/officeDocument/2006/relationships/hyperlink" Target="https://www.scramble.nl/database/civil/details/DHC8_350" TargetMode="External"/><Relationship Id="rId1771" Type="http://schemas.openxmlformats.org/officeDocument/2006/relationships/hyperlink" Target="https://www.scramble.nl/database/civil?op=Cirrus%20Airlines" TargetMode="External"/><Relationship Id="rId1772" Type="http://schemas.openxmlformats.org/officeDocument/2006/relationships/hyperlink" Target="https://www.scramble.nl/database/civil/details/DHC8_252" TargetMode="External"/><Relationship Id="rId1773" Type="http://schemas.openxmlformats.org/officeDocument/2006/relationships/hyperlink" Target="https://www.scramble.nl/database/civil?op=Cirrus%20Airlines" TargetMode="External"/><Relationship Id="rId1380" Type="http://schemas.openxmlformats.org/officeDocument/2006/relationships/hyperlink" Target="https://www.scramble.nl/database/civil?op=Eurofly" TargetMode="External"/><Relationship Id="rId1381" Type="http://schemas.openxmlformats.org/officeDocument/2006/relationships/hyperlink" Target="https://www.scramble.nl/database/civil/details/DC9_1309" TargetMode="External"/><Relationship Id="rId1382" Type="http://schemas.openxmlformats.org/officeDocument/2006/relationships/hyperlink" Target="https://www.scramble.nl/database/civil?op=Eurofly" TargetMode="External"/><Relationship Id="rId1383" Type="http://schemas.openxmlformats.org/officeDocument/2006/relationships/hyperlink" Target="https://www.scramble.nl/database/civil/details/DC9_1967" TargetMode="External"/><Relationship Id="rId1384" Type="http://schemas.openxmlformats.org/officeDocument/2006/relationships/hyperlink" Target="https://www.scramble.nl/database/civil?op=Eurofly" TargetMode="External"/><Relationship Id="rId1385" Type="http://schemas.openxmlformats.org/officeDocument/2006/relationships/hyperlink" Target="https://www.scramble.nl/database/civil/details/DC9_1766" TargetMode="External"/><Relationship Id="rId1386" Type="http://schemas.openxmlformats.org/officeDocument/2006/relationships/hyperlink" Target="https://www.scramble.nl/database/civil?op=Eurofly" TargetMode="External"/><Relationship Id="rId1387" Type="http://schemas.openxmlformats.org/officeDocument/2006/relationships/hyperlink" Target="https://www.scramble.nl/database/civil/details/A320_934" TargetMode="External"/><Relationship Id="rId1388" Type="http://schemas.openxmlformats.org/officeDocument/2006/relationships/hyperlink" Target="https://www.scramble.nl/database/civil?op=Eurofly" TargetMode="External"/><Relationship Id="rId1389" Type="http://schemas.openxmlformats.org/officeDocument/2006/relationships/hyperlink" Target="https://www.scramble.nl/database/civil/details/DC9_1944" TargetMode="External"/><Relationship Id="rId1774" Type="http://schemas.openxmlformats.org/officeDocument/2006/relationships/hyperlink" Target="https://www.scramble.nl/database/civil/details/DHC8_252" TargetMode="External"/><Relationship Id="rId1775" Type="http://schemas.openxmlformats.org/officeDocument/2006/relationships/hyperlink" Target="https://www.scramble.nl/database/civil?op=Team%20Lufthansa" TargetMode="External"/><Relationship Id="rId1776" Type="http://schemas.openxmlformats.org/officeDocument/2006/relationships/hyperlink" Target="https://www.scramble.nl/database/civil/details/B757_570" TargetMode="External"/><Relationship Id="rId1777" Type="http://schemas.openxmlformats.org/officeDocument/2006/relationships/hyperlink" Target="https://www.scramble.nl/database/civil?op=Condor%20Flugdienst" TargetMode="External"/><Relationship Id="rId1778" Type="http://schemas.openxmlformats.org/officeDocument/2006/relationships/hyperlink" Target="https://www.scramble.nl/database/civil/details/DHC8_356" TargetMode="External"/><Relationship Id="rId1779" Type="http://schemas.openxmlformats.org/officeDocument/2006/relationships/hyperlink" Target="https://www.scramble.nl/database/civil?op=Contact%20Air" TargetMode="External"/><Relationship Id="rId2070" Type="http://schemas.openxmlformats.org/officeDocument/2006/relationships/hyperlink" Target="https://www.scramble.nl/database/civil?op=Amberair" TargetMode="External"/><Relationship Id="rId2071" Type="http://schemas.openxmlformats.org/officeDocument/2006/relationships/hyperlink" Target="https://www.scramble.nl/database/civil/details/bae111_237" TargetMode="External"/><Relationship Id="rId2072" Type="http://schemas.openxmlformats.org/officeDocument/2006/relationships/hyperlink" Target="https://www.scramble.nl/database/civil?op=BIA%20-%20British%20Island%20Airways" TargetMode="External"/><Relationship Id="rId2073" Type="http://schemas.openxmlformats.org/officeDocument/2006/relationships/hyperlink" Target="https://www.scramble.nl/database/civil/details/DC9_1536" TargetMode="External"/><Relationship Id="rId2074" Type="http://schemas.openxmlformats.org/officeDocument/2006/relationships/hyperlink" Target="https://www.scramble.nl/database/civil?op=BIA%20-%20British%20Island%20Airways" TargetMode="External"/><Relationship Id="rId2075" Type="http://schemas.openxmlformats.org/officeDocument/2006/relationships/hyperlink" Target="https://www.scramble.nl/database/civil/details/DC9_1668" TargetMode="External"/><Relationship Id="rId2076" Type="http://schemas.openxmlformats.org/officeDocument/2006/relationships/hyperlink" Target="https://www.scramble.nl/database/civil?op=BIA%20-%20British%20Island%20Airways" TargetMode="External"/><Relationship Id="rId2077" Type="http://schemas.openxmlformats.org/officeDocument/2006/relationships/hyperlink" Target="https://www.scramble.nl/database/civil/details/B737_1492" TargetMode="External"/><Relationship Id="rId2078" Type="http://schemas.openxmlformats.org/officeDocument/2006/relationships/hyperlink" Target="https://www.scramble.nl/database/civil?op=BMA%20-%20British%20Midland%20Airways" TargetMode="External"/><Relationship Id="rId2079" Type="http://schemas.openxmlformats.org/officeDocument/2006/relationships/hyperlink" Target="https://www.scramble.nl/database/civil/details/B737_1791" TargetMode="External"/><Relationship Id="rId2460" Type="http://schemas.openxmlformats.org/officeDocument/2006/relationships/hyperlink" Target="https://www.scramble.nl/database/civil/details/A300_174" TargetMode="External"/><Relationship Id="rId2461" Type="http://schemas.openxmlformats.org/officeDocument/2006/relationships/hyperlink" Target="https://www.scramble.nl/database/civil?op=Fly%20Air" TargetMode="External"/><Relationship Id="rId2462" Type="http://schemas.openxmlformats.org/officeDocument/2006/relationships/hyperlink" Target="https://www.scramble.nl/database/civil/details/DC9_1775" TargetMode="External"/><Relationship Id="rId2463" Type="http://schemas.openxmlformats.org/officeDocument/2006/relationships/hyperlink" Target="https://www.scramble.nl/database/civil?op=Freebird%20Airlines" TargetMode="External"/><Relationship Id="rId2464" Type="http://schemas.openxmlformats.org/officeDocument/2006/relationships/hyperlink" Target="https://www.scramble.nl/database/civil/details/B727_630" TargetMode="External"/><Relationship Id="rId2465" Type="http://schemas.openxmlformats.org/officeDocument/2006/relationships/hyperlink" Target="https://www.scramble.nl/database/civil?op=Istanbul%20Airlines" TargetMode="External"/><Relationship Id="rId2466" Type="http://schemas.openxmlformats.org/officeDocument/2006/relationships/hyperlink" Target="https://www.scramble.nl/database/civil/details/A321_115" TargetMode="External"/><Relationship Id="rId2467" Type="http://schemas.openxmlformats.org/officeDocument/2006/relationships/hyperlink" Target="https://www.scramble.nl/database/civil?op=Onur%20Air" TargetMode="External"/><Relationship Id="rId2468" Type="http://schemas.openxmlformats.org/officeDocument/2006/relationships/hyperlink" Target="https://www.scramble.nl/database/civil/details/A320_440" TargetMode="External"/><Relationship Id="rId2469" Type="http://schemas.openxmlformats.org/officeDocument/2006/relationships/hyperlink" Target="https://www.scramble.nl/database/civil?op=Onur%20Air" TargetMode="External"/><Relationship Id="rId910" Type="http://schemas.openxmlformats.org/officeDocument/2006/relationships/hyperlink" Target="https://www.scramble.nl/database/civil/details/B737_6757" TargetMode="External"/><Relationship Id="rId911" Type="http://schemas.openxmlformats.org/officeDocument/2006/relationships/hyperlink" Target="https://www.scramble.nl/database/civil?op=VipJet" TargetMode="External"/><Relationship Id="rId912" Type="http://schemas.openxmlformats.org/officeDocument/2006/relationships/hyperlink" Target="https://www.scramble.nl/database/civil/details/B767_909" TargetMode="External"/><Relationship Id="rId913" Type="http://schemas.openxmlformats.org/officeDocument/2006/relationships/hyperlink" Target="https://www.scramble.nl/database/civil?op=Roman%20Abramovich" TargetMode="External"/><Relationship Id="rId914" Type="http://schemas.openxmlformats.org/officeDocument/2006/relationships/hyperlink" Target="https://www.scramble.nl/database/civil/details/erj_876" TargetMode="External"/><Relationship Id="rId915" Type="http://schemas.openxmlformats.org/officeDocument/2006/relationships/hyperlink" Target="https://www.scramble.nl/database/civil?op=Premier%20Avia" TargetMode="External"/><Relationship Id="rId916" Type="http://schemas.openxmlformats.org/officeDocument/2006/relationships/hyperlink" Target="https://www.scramble.nl/database/civil/details/gulfstream_1087" TargetMode="External"/><Relationship Id="rId917" Type="http://schemas.openxmlformats.org/officeDocument/2006/relationships/hyperlink" Target="https://www.scramble.nl/database/civil?op=Prime%20Aviation" TargetMode="External"/><Relationship Id="rId130" Type="http://schemas.openxmlformats.org/officeDocument/2006/relationships/hyperlink" Target="https://www.scramble.nl/database/civil?op=London%20Executive%20Aviation" TargetMode="External"/><Relationship Id="rId131" Type="http://schemas.openxmlformats.org/officeDocument/2006/relationships/hyperlink" Target="https://www.scramble.nl/database/civil/details/beech_2502" TargetMode="External"/><Relationship Id="rId132" Type="http://schemas.openxmlformats.org/officeDocument/2006/relationships/hyperlink" Target="https://www.scramble.nl/database/civil?op=Cega%20Air%20Ambulance%20UK%20Ltd." TargetMode="External"/><Relationship Id="rId133" Type="http://schemas.openxmlformats.org/officeDocument/2006/relationships/hyperlink" Target="https://www.scramble.nl/database/civil/details/global_241" TargetMode="External"/><Relationship Id="rId134" Type="http://schemas.openxmlformats.org/officeDocument/2006/relationships/hyperlink" Target="https://www.scramble.nl/database/civil?op=Ocean%20Sky%20Aircraft%20Management%20Ltd." TargetMode="External"/><Relationship Id="rId135" Type="http://schemas.openxmlformats.org/officeDocument/2006/relationships/hyperlink" Target="https://www.scramble.nl/database/civil/details/iai1126_144" TargetMode="External"/><Relationship Id="rId136" Type="http://schemas.openxmlformats.org/officeDocument/2006/relationships/hyperlink" Target="https://www.scramble.nl/database/civil?op=?" TargetMode="External"/><Relationship Id="rId137" Type="http://schemas.openxmlformats.org/officeDocument/2006/relationships/hyperlink" Target="https://www.scramble.nl/database/civil/details/ce_5264" TargetMode="External"/><Relationship Id="rId138" Type="http://schemas.openxmlformats.org/officeDocument/2006/relationships/hyperlink" Target="https://www.scramble.nl/database/civil?op=Ravenheat%20Manufacturing%20Ltd." TargetMode="External"/><Relationship Id="rId139" Type="http://schemas.openxmlformats.org/officeDocument/2006/relationships/hyperlink" Target="https://www.scramble.nl/database/civil/details/ce_5701" TargetMode="External"/><Relationship Id="rId918" Type="http://schemas.openxmlformats.org/officeDocument/2006/relationships/hyperlink" Target="https://www.scramble.nl/database/civil/details/bae125_1194" TargetMode="External"/><Relationship Id="rId919" Type="http://schemas.openxmlformats.org/officeDocument/2006/relationships/hyperlink" Target="https://www.scramble.nl/database/civil?op=Daedalos%20Aviation" TargetMode="External"/><Relationship Id="rId520" Type="http://schemas.openxmlformats.org/officeDocument/2006/relationships/hyperlink" Target="https://www.scramble.nl/database/civil?op=Al-Sahab%20Limited" TargetMode="External"/><Relationship Id="rId521" Type="http://schemas.openxmlformats.org/officeDocument/2006/relationships/hyperlink" Target="https://www.scramble.nl/database/civil/details/sabre_535" TargetMode="External"/><Relationship Id="rId522" Type="http://schemas.openxmlformats.org/officeDocument/2006/relationships/hyperlink" Target="https://www.scramble.nl/database/civil?op=" TargetMode="External"/><Relationship Id="rId523" Type="http://schemas.openxmlformats.org/officeDocument/2006/relationships/hyperlink" Target="https://www.scramble.nl/database/civil/details/gulfstream_546" TargetMode="External"/><Relationship Id="rId524" Type="http://schemas.openxmlformats.org/officeDocument/2006/relationships/hyperlink" Target="https://www.scramble.nl/database/civil?op=United%20Co" TargetMode="External"/><Relationship Id="rId525" Type="http://schemas.openxmlformats.org/officeDocument/2006/relationships/hyperlink" Target="https://www.scramble.nl/database/civil/details/gulfstream_542" TargetMode="External"/><Relationship Id="rId526" Type="http://schemas.openxmlformats.org/officeDocument/2006/relationships/hyperlink" Target="https://www.scramble.nl/database/civil?op=SunTrust%20Equipment%20Finance%20&amp;Laasing_Corp=" TargetMode="External"/><Relationship Id="rId527" Type="http://schemas.openxmlformats.org/officeDocument/2006/relationships/hyperlink" Target="https://www.scramble.nl/database/civil/details/global_45" TargetMode="External"/><Relationship Id="rId528" Type="http://schemas.openxmlformats.org/officeDocument/2006/relationships/hyperlink" Target="https://www.scramble.nl/database/civil?op=Wing%20and%20A%20Prayer%20Inc." TargetMode="External"/><Relationship Id="rId529" Type="http://schemas.openxmlformats.org/officeDocument/2006/relationships/hyperlink" Target="https://www.scramble.nl/database/civil/details/gulfstream_463" TargetMode="External"/><Relationship Id="rId1780" Type="http://schemas.openxmlformats.org/officeDocument/2006/relationships/hyperlink" Target="https://www.scramble.nl/database/civil/details/DHC8_334" TargetMode="External"/><Relationship Id="rId1781" Type="http://schemas.openxmlformats.org/officeDocument/2006/relationships/hyperlink" Target="https://www.scramble.nl/database/civil?op=Contact%20Air" TargetMode="External"/><Relationship Id="rId1782" Type="http://schemas.openxmlformats.org/officeDocument/2006/relationships/hyperlink" Target="https://www.scramble.nl/database/civil/details/do328_85" TargetMode="External"/><Relationship Id="rId1783" Type="http://schemas.openxmlformats.org/officeDocument/2006/relationships/hyperlink" Target="https://www.scramble.nl/database/civil?op=Cosmos%20Air" TargetMode="External"/><Relationship Id="rId1390" Type="http://schemas.openxmlformats.org/officeDocument/2006/relationships/hyperlink" Target="https://www.scramble.nl/database/civil?op=Eurofly" TargetMode="External"/><Relationship Id="rId1391" Type="http://schemas.openxmlformats.org/officeDocument/2006/relationships/hyperlink" Target="https://www.scramble.nl/database/civil/details/DC9_1453" TargetMode="External"/><Relationship Id="rId1392" Type="http://schemas.openxmlformats.org/officeDocument/2006/relationships/hyperlink" Target="https://www.scramble.nl/database/civil?op=Eurofly" TargetMode="External"/><Relationship Id="rId1393" Type="http://schemas.openxmlformats.org/officeDocument/2006/relationships/hyperlink" Target="https://www.scramble.nl/database/civil/details/DC9_872" TargetMode="External"/><Relationship Id="rId1394" Type="http://schemas.openxmlformats.org/officeDocument/2006/relationships/hyperlink" Target="https://www.scramble.nl/database/civil?op=Eurofly" TargetMode="External"/><Relationship Id="rId1395" Type="http://schemas.openxmlformats.org/officeDocument/2006/relationships/hyperlink" Target="https://www.scramble.nl/database/civil/details/DC9_815" TargetMode="External"/><Relationship Id="rId1396" Type="http://schemas.openxmlformats.org/officeDocument/2006/relationships/hyperlink" Target="https://www.scramble.nl/database/civil?op=Eurofly" TargetMode="External"/><Relationship Id="rId1397" Type="http://schemas.openxmlformats.org/officeDocument/2006/relationships/hyperlink" Target="https://www.scramble.nl/database/civil/details/B737_2384" TargetMode="External"/><Relationship Id="rId1398" Type="http://schemas.openxmlformats.org/officeDocument/2006/relationships/hyperlink" Target="https://www.scramble.nl/database/civil?op=Eurofly" TargetMode="External"/><Relationship Id="rId1399" Type="http://schemas.openxmlformats.org/officeDocument/2006/relationships/hyperlink" Target="https://www.scramble.nl/database/civil/details/B737_623" TargetMode="External"/><Relationship Id="rId1784" Type="http://schemas.openxmlformats.org/officeDocument/2006/relationships/hyperlink" Target="https://www.scramble.nl/database/civil/details/F27_804" TargetMode="External"/><Relationship Id="rId1785" Type="http://schemas.openxmlformats.org/officeDocument/2006/relationships/hyperlink" Target="https://www.scramble.nl/database/civil?op=DLT%20-%20Deutsche%20Luftverkehrsgesellschaft" TargetMode="External"/><Relationship Id="rId1786" Type="http://schemas.openxmlformats.org/officeDocument/2006/relationships/hyperlink" Target="https://www.scramble.nl/database/civil/details/F27_820" TargetMode="External"/><Relationship Id="rId1787" Type="http://schemas.openxmlformats.org/officeDocument/2006/relationships/hyperlink" Target="https://www.scramble.nl/database/civil?op=DLT%20-%20Deutsche%20Luftverkehrsgesellschaft" TargetMode="External"/><Relationship Id="rId1788" Type="http://schemas.openxmlformats.org/officeDocument/2006/relationships/hyperlink" Target="https://www.scramble.nl/database/civil/details/F27_832" TargetMode="External"/><Relationship Id="rId1789" Type="http://schemas.openxmlformats.org/officeDocument/2006/relationships/hyperlink" Target="https://www.scramble.nl/database/civil?op=DLT%20-%20Deutsche%20Luftverkehrsgesellschaft" TargetMode="External"/><Relationship Id="rId2080" Type="http://schemas.openxmlformats.org/officeDocument/2006/relationships/hyperlink" Target="https://www.scramble.nl/database/civil?op=BMA%20-%20British%20Midland%20Airways" TargetMode="External"/><Relationship Id="rId2081" Type="http://schemas.openxmlformats.org/officeDocument/2006/relationships/hyperlink" Target="https://www.scramble.nl/database/civil/details/B737_219" TargetMode="External"/><Relationship Id="rId2082" Type="http://schemas.openxmlformats.org/officeDocument/2006/relationships/hyperlink" Target="https://www.scramble.nl/database/civil?op=Britannia%20Airways" TargetMode="External"/><Relationship Id="rId2083" Type="http://schemas.openxmlformats.org/officeDocument/2006/relationships/hyperlink" Target="https://www.scramble.nl/database/civil/details/B737_231" TargetMode="External"/><Relationship Id="rId2084" Type="http://schemas.openxmlformats.org/officeDocument/2006/relationships/hyperlink" Target="https://www.scramble.nl/database/civil?op=Britannia%20Airways" TargetMode="External"/><Relationship Id="rId2085" Type="http://schemas.openxmlformats.org/officeDocument/2006/relationships/hyperlink" Target="https://www.scramble.nl/database/civil/details/B737_250" TargetMode="External"/><Relationship Id="rId2086" Type="http://schemas.openxmlformats.org/officeDocument/2006/relationships/hyperlink" Target="https://www.scramble.nl/database/civil?op=Britannia%20Airways" TargetMode="External"/><Relationship Id="rId2087" Type="http://schemas.openxmlformats.org/officeDocument/2006/relationships/hyperlink" Target="https://www.scramble.nl/database/civil/details/B737_311" TargetMode="External"/><Relationship Id="rId2088" Type="http://schemas.openxmlformats.org/officeDocument/2006/relationships/hyperlink" Target="https://www.scramble.nl/database/civil?op=Britannia%20Airways" TargetMode="External"/><Relationship Id="rId2089" Type="http://schemas.openxmlformats.org/officeDocument/2006/relationships/hyperlink" Target="https://www.scramble.nl/database/civil/details/B737_659" TargetMode="External"/><Relationship Id="rId2470" Type="http://schemas.openxmlformats.org/officeDocument/2006/relationships/hyperlink" Target="https://www.scramble.nl/database/civil/details/A300_57" TargetMode="External"/><Relationship Id="rId2471" Type="http://schemas.openxmlformats.org/officeDocument/2006/relationships/hyperlink" Target="https://www.scramble.nl/database/civil?op=Onur%20Air" TargetMode="External"/><Relationship Id="rId2472" Type="http://schemas.openxmlformats.org/officeDocument/2006/relationships/hyperlink" Target="https://www.scramble.nl/database/civil/details/B737_74" TargetMode="External"/><Relationship Id="rId2473" Type="http://schemas.openxmlformats.org/officeDocument/2006/relationships/hyperlink" Target="https://www.scramble.nl/database/civil?op=Sultan%20Air" TargetMode="External"/><Relationship Id="rId2474" Type="http://schemas.openxmlformats.org/officeDocument/2006/relationships/hyperlink" Target="https://www.scramble.nl/database/civil/details/B727_680" TargetMode="External"/><Relationship Id="rId2475" Type="http://schemas.openxmlformats.org/officeDocument/2006/relationships/hyperlink" Target="https://www.scramble.nl/database/civil?op=Torosair" TargetMode="External"/><Relationship Id="rId2476" Type="http://schemas.openxmlformats.org/officeDocument/2006/relationships/hyperlink" Target="https://www.scramble.nl/database/civil/details/DC9_61" TargetMode="External"/><Relationship Id="rId2477" Type="http://schemas.openxmlformats.org/officeDocument/2006/relationships/hyperlink" Target="https://www.scramble.nl/database/civil?op=Turkish%20Airlines%20-%20THY%20T%C3%BCrk%20Hava%20Yollari" TargetMode="External"/><Relationship Id="rId2478" Type="http://schemas.openxmlformats.org/officeDocument/2006/relationships/hyperlink" Target="https://www.scramble.nl/database/civil/details/DC9_572" TargetMode="External"/><Relationship Id="rId2479" Type="http://schemas.openxmlformats.org/officeDocument/2006/relationships/hyperlink" Target="https://www.scramble.nl/database/civil?op=Turkish%20Airlines%20-%20THY%20T%C3%BCrk%20Hava%20Yollari" TargetMode="External"/><Relationship Id="rId1" Type="http://schemas.openxmlformats.org/officeDocument/2006/relationships/hyperlink" Target="https://www.scramble.nl/database/civil/details/sa_762" TargetMode="External"/><Relationship Id="rId2" Type="http://schemas.openxmlformats.org/officeDocument/2006/relationships/hyperlink" Target="https://www.scramble.nl/database/civil?op=Aeronova" TargetMode="External"/><Relationship Id="rId3" Type="http://schemas.openxmlformats.org/officeDocument/2006/relationships/hyperlink" Target="https://www.scramble.nl/database/civil/details/falcon2000_150" TargetMode="External"/><Relationship Id="rId920" Type="http://schemas.openxmlformats.org/officeDocument/2006/relationships/hyperlink" Target="https://www.scramble.nl/database/civil/details/erj_1787" TargetMode="External"/><Relationship Id="rId921" Type="http://schemas.openxmlformats.org/officeDocument/2006/relationships/hyperlink" Target="https://www.scramble.nl/database/civil?op=Petroff%20Air" TargetMode="External"/><Relationship Id="rId922" Type="http://schemas.openxmlformats.org/officeDocument/2006/relationships/hyperlink" Target="https://www.scramble.nl/database/civil/details/A319_945" TargetMode="External"/><Relationship Id="rId923" Type="http://schemas.openxmlformats.org/officeDocument/2006/relationships/hyperlink" Target="https://www.scramble.nl/database/civil?op=Global%20Jet%20Luxembourg" TargetMode="External"/><Relationship Id="rId924" Type="http://schemas.openxmlformats.org/officeDocument/2006/relationships/hyperlink" Target="https://www.scramble.nl/database/civil/details/falcon7x_107" TargetMode="External"/><Relationship Id="rId925" Type="http://schemas.openxmlformats.org/officeDocument/2006/relationships/hyperlink" Target="https://www.scramble.nl/database/civil?op=Flying%20Group" TargetMode="External"/><Relationship Id="rId926" Type="http://schemas.openxmlformats.org/officeDocument/2006/relationships/hyperlink" Target="https://www.scramble.nl/database/civil/details/ce_5648" TargetMode="External"/><Relationship Id="rId927" Type="http://schemas.openxmlformats.org/officeDocument/2006/relationships/hyperlink" Target="https://www.scramble.nl/database/civil?op=Cartier%20Europe%20B.V." TargetMode="External"/><Relationship Id="rId140" Type="http://schemas.openxmlformats.org/officeDocument/2006/relationships/hyperlink" Target="https://www.scramble.nl/database/civil?op=Blu%20Halkin%20Ltd." TargetMode="External"/><Relationship Id="rId141" Type="http://schemas.openxmlformats.org/officeDocument/2006/relationships/hyperlink" Target="https://www.scramble.nl/database/civil/details/global_423" TargetMode="External"/><Relationship Id="rId142" Type="http://schemas.openxmlformats.org/officeDocument/2006/relationships/hyperlink" Target="https://www.scramble.nl/database/civil?op=TAG%20Aviation%20(UK)%20Ltd." TargetMode="External"/><Relationship Id="rId143" Type="http://schemas.openxmlformats.org/officeDocument/2006/relationships/hyperlink" Target="https://www.scramble.nl/database/civil/details/falcon900ex_190" TargetMode="External"/><Relationship Id="rId144" Type="http://schemas.openxmlformats.org/officeDocument/2006/relationships/hyperlink" Target="https://www.scramble.nl/database/civil?op=TAG%20Aviation%20UK" TargetMode="External"/><Relationship Id="rId145" Type="http://schemas.openxmlformats.org/officeDocument/2006/relationships/hyperlink" Target="https://www.scramble.nl/database/civil/details/erj_890" TargetMode="External"/><Relationship Id="rId146" Type="http://schemas.openxmlformats.org/officeDocument/2006/relationships/hyperlink" Target="https://www.scramble.nl/database/civil?op=London%20Executive%20Aviation" TargetMode="External"/><Relationship Id="rId147" Type="http://schemas.openxmlformats.org/officeDocument/2006/relationships/hyperlink" Target="https://www.scramble.nl/database/civil/details/ce_7204" TargetMode="External"/><Relationship Id="rId148" Type="http://schemas.openxmlformats.org/officeDocument/2006/relationships/hyperlink" Target="https://www.scramble.nl/database/civil?op=Fly%20Vectra" TargetMode="External"/><Relationship Id="rId149" Type="http://schemas.openxmlformats.org/officeDocument/2006/relationships/hyperlink" Target="https://www.scramble.nl/database/civil/details/erj_2048" TargetMode="External"/><Relationship Id="rId928" Type="http://schemas.openxmlformats.org/officeDocument/2006/relationships/hyperlink" Target="https://www.scramble.nl/database/civil/details/tbm_300" TargetMode="External"/><Relationship Id="rId929" Type="http://schemas.openxmlformats.org/officeDocument/2006/relationships/hyperlink" Target="https://www.scramble.nl/database/civil?op=Alibrent%20BV" TargetMode="External"/><Relationship Id="rId530" Type="http://schemas.openxmlformats.org/officeDocument/2006/relationships/hyperlink" Target="https://www.scramble.nl/database/civil?op=Aerolinx%20LLC" TargetMode="External"/><Relationship Id="rId531" Type="http://schemas.openxmlformats.org/officeDocument/2006/relationships/hyperlink" Target="https://www.scramble.nl/database/civil/details/learjet_1719" TargetMode="External"/><Relationship Id="rId532" Type="http://schemas.openxmlformats.org/officeDocument/2006/relationships/hyperlink" Target="https://www.scramble.nl/database/civil?op=Maritime%20Sales%20&amp;Leasing_Inc_=" TargetMode="External"/><Relationship Id="rId533" Type="http://schemas.openxmlformats.org/officeDocument/2006/relationships/hyperlink" Target="https://www.scramble.nl/database/civil/details/ce_1045" TargetMode="External"/><Relationship Id="rId534" Type="http://schemas.openxmlformats.org/officeDocument/2006/relationships/hyperlink" Target="https://www.scramble.nl/database/civil?op=Aviarental%20Inc." TargetMode="External"/><Relationship Id="rId535" Type="http://schemas.openxmlformats.org/officeDocument/2006/relationships/hyperlink" Target="https://www.scramble.nl/database/civil/details/cl_1335" TargetMode="External"/><Relationship Id="rId536" Type="http://schemas.openxmlformats.org/officeDocument/2006/relationships/hyperlink" Target="https://www.scramble.nl/database/civil?op=Kraus%20Gentle%20Corp." TargetMode="External"/><Relationship Id="rId537" Type="http://schemas.openxmlformats.org/officeDocument/2006/relationships/hyperlink" Target="https://www.scramble.nl/database/civil/details/ce_719" TargetMode="External"/><Relationship Id="rId538" Type="http://schemas.openxmlformats.org/officeDocument/2006/relationships/hyperlink" Target="https://www.scramble.nl/database/civil?op=Mark%20Solomon" TargetMode="External"/><Relationship Id="rId539" Type="http://schemas.openxmlformats.org/officeDocument/2006/relationships/hyperlink" Target="https://www.scramble.nl/database/civil/details/gulfstream_533" TargetMode="External"/><Relationship Id="rId4" Type="http://schemas.openxmlformats.org/officeDocument/2006/relationships/hyperlink" Target="https://www.scramble.nl/database/civil?op=Gestair%20Executive%20Jet" TargetMode="External"/><Relationship Id="rId5" Type="http://schemas.openxmlformats.org/officeDocument/2006/relationships/hyperlink" Target="https://www.scramble.nl/database/civil/details/erj_816" TargetMode="External"/><Relationship Id="rId6" Type="http://schemas.openxmlformats.org/officeDocument/2006/relationships/hyperlink" Target="https://www.scramble.nl/database/civil?op=TAG%20Aviation%20Espa%C3%B1a" TargetMode="External"/><Relationship Id="rId7" Type="http://schemas.openxmlformats.org/officeDocument/2006/relationships/hyperlink" Target="https://www.scramble.nl/database/civil/details/ce_513" TargetMode="External"/><Relationship Id="rId8" Type="http://schemas.openxmlformats.org/officeDocument/2006/relationships/hyperlink" Target="https://www.scramble.nl/database/civil?op=Clipper%20National%20Air" TargetMode="External"/><Relationship Id="rId9" Type="http://schemas.openxmlformats.org/officeDocument/2006/relationships/hyperlink" Target="https://www.scramble.nl/database/civil/details/sa_481" TargetMode="External"/><Relationship Id="rId1790" Type="http://schemas.openxmlformats.org/officeDocument/2006/relationships/hyperlink" Target="https://www.scramble.nl/database/civil/details/F27_859" TargetMode="External"/><Relationship Id="rId1791" Type="http://schemas.openxmlformats.org/officeDocument/2006/relationships/hyperlink" Target="https://www.scramble.nl/database/civil?op=DLT%20-%20Deutsche%20Luftverkehrsgesellschaft" TargetMode="External"/><Relationship Id="rId1792" Type="http://schemas.openxmlformats.org/officeDocument/2006/relationships/hyperlink" Target="https://www.scramble.nl/database/civil/details/DHC8_224" TargetMode="External"/><Relationship Id="rId1793" Type="http://schemas.openxmlformats.org/officeDocument/2006/relationships/hyperlink" Target="https://www.scramble.nl/database/civil?op=DLT%20-%20Deutsche%20Luftverkehrsgesellschaft" TargetMode="External"/><Relationship Id="rId1794" Type="http://schemas.openxmlformats.org/officeDocument/2006/relationships/hyperlink" Target="https://www.scramble.nl/database/civil/details/DHC8_98" TargetMode="External"/><Relationship Id="rId1795" Type="http://schemas.openxmlformats.org/officeDocument/2006/relationships/hyperlink" Target="https://www.scramble.nl/database/civil?op=DLT%20-%20Deutsche%20Luftverkehrsgesellschaft" TargetMode="External"/><Relationship Id="rId1796" Type="http://schemas.openxmlformats.org/officeDocument/2006/relationships/hyperlink" Target="https://www.scramble.nl/database/civil/details/DHC8_62" TargetMode="External"/><Relationship Id="rId1797" Type="http://schemas.openxmlformats.org/officeDocument/2006/relationships/hyperlink" Target="https://www.scramble.nl/database/civil?op=DLT%20-%20Deutsche%20Luftverkehrsgesellschaft" TargetMode="External"/><Relationship Id="rId1798" Type="http://schemas.openxmlformats.org/officeDocument/2006/relationships/hyperlink" Target="https://www.scramble.nl/database/civil/details/DHC8_236" TargetMode="External"/><Relationship Id="rId1799" Type="http://schemas.openxmlformats.org/officeDocument/2006/relationships/hyperlink" Target="https://www.scramble.nl/database/civil?op=DLT%20-%20Deutsche%20Luftverkehrsgesellschaft" TargetMode="External"/><Relationship Id="rId2480" Type="http://schemas.openxmlformats.org/officeDocument/2006/relationships/hyperlink" Target="https://www.scramble.nl/database/civil/details/DC9_519" TargetMode="External"/><Relationship Id="rId2481" Type="http://schemas.openxmlformats.org/officeDocument/2006/relationships/hyperlink" Target="https://www.scramble.nl/database/civil?op=Turkish%20Airlines%20-%20THY%20T%C3%BCrk%20Hava%20Yollari" TargetMode="External"/><Relationship Id="rId2482" Type="http://schemas.openxmlformats.org/officeDocument/2006/relationships/hyperlink" Target="https://www.scramble.nl/database/civil/details/DC9_653" TargetMode="External"/><Relationship Id="rId2483" Type="http://schemas.openxmlformats.org/officeDocument/2006/relationships/hyperlink" Target="https://www.scramble.nl/database/civil?op=Turkish%20Airlines%20-%20THY%20T%C3%BCrk%20Hava%20Yollari" TargetMode="External"/><Relationship Id="rId2090" Type="http://schemas.openxmlformats.org/officeDocument/2006/relationships/hyperlink" Target="https://www.scramble.nl/database/civil?op=Britannia%20Airways" TargetMode="External"/><Relationship Id="rId2091" Type="http://schemas.openxmlformats.org/officeDocument/2006/relationships/hyperlink" Target="https://www.scramble.nl/database/civil/details/B737_660" TargetMode="External"/><Relationship Id="rId2092" Type="http://schemas.openxmlformats.org/officeDocument/2006/relationships/hyperlink" Target="https://www.scramble.nl/database/civil?op=Britannia%20Airways" TargetMode="External"/><Relationship Id="rId2093" Type="http://schemas.openxmlformats.org/officeDocument/2006/relationships/hyperlink" Target="https://www.scramble.nl/database/civil/details/B737_841" TargetMode="External"/><Relationship Id="rId2094" Type="http://schemas.openxmlformats.org/officeDocument/2006/relationships/hyperlink" Target="https://www.scramble.nl/database/civil?op=Britannia%20Airways" TargetMode="External"/><Relationship Id="rId2095" Type="http://schemas.openxmlformats.org/officeDocument/2006/relationships/hyperlink" Target="https://www.scramble.nl/database/civil/details/B737_1014" TargetMode="External"/><Relationship Id="rId2096" Type="http://schemas.openxmlformats.org/officeDocument/2006/relationships/hyperlink" Target="https://www.scramble.nl/database/civil?op=Britannia%20Airways" TargetMode="External"/><Relationship Id="rId2097" Type="http://schemas.openxmlformats.org/officeDocument/2006/relationships/hyperlink" Target="https://www.scramble.nl/database/civil/details/B767_122" TargetMode="External"/><Relationship Id="rId2098" Type="http://schemas.openxmlformats.org/officeDocument/2006/relationships/hyperlink" Target="https://www.scramble.nl/database/civil?op=Britannia%20Airways" TargetMode="External"/><Relationship Id="rId2099" Type="http://schemas.openxmlformats.org/officeDocument/2006/relationships/hyperlink" Target="https://www.scramble.nl/database/civil/details/B767_142" TargetMode="External"/><Relationship Id="rId2484" Type="http://schemas.openxmlformats.org/officeDocument/2006/relationships/hyperlink" Target="https://www.scramble.nl/database/civil/details/DC9_792" TargetMode="External"/><Relationship Id="rId2485" Type="http://schemas.openxmlformats.org/officeDocument/2006/relationships/hyperlink" Target="https://www.scramble.nl/database/civil?op=Turkish%20Airlines%20-%20THY%20T%C3%BCrk%20Hava%20Yollari" TargetMode="External"/><Relationship Id="rId2486" Type="http://schemas.openxmlformats.org/officeDocument/2006/relationships/hyperlink" Target="https://www.scramble.nl/database/civil/details/B727_1479" TargetMode="External"/><Relationship Id="rId2487" Type="http://schemas.openxmlformats.org/officeDocument/2006/relationships/hyperlink" Target="https://www.scramble.nl/database/civil?op=Turkish%20Airlines%20-%20THY%20T%C3%BCrk%20Hava%20Yollari" TargetMode="External"/><Relationship Id="rId2488" Type="http://schemas.openxmlformats.org/officeDocument/2006/relationships/hyperlink" Target="https://www.scramble.nl/database/civil/details/B737_2360" TargetMode="External"/><Relationship Id="rId2489" Type="http://schemas.openxmlformats.org/officeDocument/2006/relationships/hyperlink" Target="https://www.scramble.nl/database/civil?op=Turkish%20Airlines%20-%20THY%20T%C3%BCrk%20Hava%20Yollari" TargetMode="External"/><Relationship Id="rId1000" Type="http://schemas.openxmlformats.org/officeDocument/2006/relationships/hyperlink" Target="https://www.scramble.nl/database/civil?op=SOCAR/Palmali%20Group" TargetMode="External"/><Relationship Id="rId1001" Type="http://schemas.openxmlformats.org/officeDocument/2006/relationships/hyperlink" Target="https://www.scramble.nl/database/civil/details/learjet_2558" TargetMode="External"/><Relationship Id="rId1002" Type="http://schemas.openxmlformats.org/officeDocument/2006/relationships/hyperlink" Target="https://www.scramble.nl/database/civil?op=MNG%20Jet%20Havacilik" TargetMode="External"/><Relationship Id="rId1003" Type="http://schemas.openxmlformats.org/officeDocument/2006/relationships/hyperlink" Target="https://www.scramble.nl/database/civil/details/ce_6147" TargetMode="External"/><Relationship Id="rId930" Type="http://schemas.openxmlformats.org/officeDocument/2006/relationships/hyperlink" Target="https://www.scramble.nl/database/civil/details/ce_7002" TargetMode="External"/><Relationship Id="rId931" Type="http://schemas.openxmlformats.org/officeDocument/2006/relationships/hyperlink" Target="https://www.scramble.nl/database/civil?op=ASL%20-%20Air%20Service%20Li%C3%A8ge" TargetMode="External"/><Relationship Id="rId932" Type="http://schemas.openxmlformats.org/officeDocument/2006/relationships/hyperlink" Target="https://www.scramble.nl/database/civil/details/ce_6587" TargetMode="External"/><Relationship Id="rId933" Type="http://schemas.openxmlformats.org/officeDocument/2006/relationships/hyperlink" Target="https://www.scramble.nl/database/civil?op=Heerema%20Vliegbedrijf%20BV" TargetMode="External"/><Relationship Id="rId934" Type="http://schemas.openxmlformats.org/officeDocument/2006/relationships/hyperlink" Target="https://www.scramble.nl/database/civil/details/tbm_728" TargetMode="External"/><Relationship Id="rId935" Type="http://schemas.openxmlformats.org/officeDocument/2006/relationships/hyperlink" Target="https://www.scramble.nl/database/civil?op=Dok%20Vast%20B.V." TargetMode="External"/><Relationship Id="rId936" Type="http://schemas.openxmlformats.org/officeDocument/2006/relationships/hyperlink" Target="https://www.scramble.nl/database/civil/details/ce_7366" TargetMode="External"/><Relationship Id="rId937" Type="http://schemas.openxmlformats.org/officeDocument/2006/relationships/hyperlink" Target="https://www.scramble.nl/database/civil?op=JetNetherlands" TargetMode="External"/><Relationship Id="rId150" Type="http://schemas.openxmlformats.org/officeDocument/2006/relationships/hyperlink" Target="https://www.scramble.nl/database/civil?op=Luxaviation%20UK" TargetMode="External"/><Relationship Id="rId151" Type="http://schemas.openxmlformats.org/officeDocument/2006/relationships/hyperlink" Target="https://www.scramble.nl/database/civil/details/erj_2228" TargetMode="External"/><Relationship Id="rId152" Type="http://schemas.openxmlformats.org/officeDocument/2006/relationships/hyperlink" Target="https://www.scramble.nl/database/civil?op=Air%20Charter%20Scotland" TargetMode="External"/><Relationship Id="rId153" Type="http://schemas.openxmlformats.org/officeDocument/2006/relationships/hyperlink" Target="https://www.scramble.nl/database/civil/details/ce_5149" TargetMode="External"/><Relationship Id="rId154" Type="http://schemas.openxmlformats.org/officeDocument/2006/relationships/hyperlink" Target="https://www.scramble.nl/database/civil?op=Blu%20Halkin%20Ltd." TargetMode="External"/><Relationship Id="rId155" Type="http://schemas.openxmlformats.org/officeDocument/2006/relationships/hyperlink" Target="https://www.scramble.nl/database/civil/details/erj_890" TargetMode="External"/><Relationship Id="rId156" Type="http://schemas.openxmlformats.org/officeDocument/2006/relationships/hyperlink" Target="https://www.scramble.nl/database/civil?op=London%20Executive%20Aviation" TargetMode="External"/><Relationship Id="rId157" Type="http://schemas.openxmlformats.org/officeDocument/2006/relationships/hyperlink" Target="https://www.scramble.nl/database/civil/details/falcon2000ex_268" TargetMode="External"/><Relationship Id="rId158" Type="http://schemas.openxmlformats.org/officeDocument/2006/relationships/hyperlink" Target="https://www.scramble.nl/database/civil?op=TAG%20Aviation%20UK" TargetMode="External"/><Relationship Id="rId159" Type="http://schemas.openxmlformats.org/officeDocument/2006/relationships/hyperlink" Target="https://www.scramble.nl/database/civil/details/gulfstream_2477" TargetMode="External"/><Relationship Id="rId938" Type="http://schemas.openxmlformats.org/officeDocument/2006/relationships/hyperlink" Target="https://www.scramble.nl/database/civil/details/phenom_141" TargetMode="External"/><Relationship Id="rId939" Type="http://schemas.openxmlformats.org/officeDocument/2006/relationships/hyperlink" Target="https://www.scramble.nl/database/civil?op=Air%20Service%20Liege%20/%20JetNetherlands" TargetMode="External"/><Relationship Id="rId1004" Type="http://schemas.openxmlformats.org/officeDocument/2006/relationships/hyperlink" Target="https://www.scramble.nl/database/civil?op=TAV%20Havacilik" TargetMode="External"/><Relationship Id="rId1005" Type="http://schemas.openxmlformats.org/officeDocument/2006/relationships/hyperlink" Target="https://www.scramble.nl/database/civil/details/do328_91" TargetMode="External"/><Relationship Id="rId1006" Type="http://schemas.openxmlformats.org/officeDocument/2006/relationships/hyperlink" Target="https://www.scramble.nl/database/civil?op=City%20Star%20Airlines" TargetMode="External"/><Relationship Id="rId1007" Type="http://schemas.openxmlformats.org/officeDocument/2006/relationships/hyperlink" Target="https://www.scramble.nl/database/civil/details/gulfstream_2225" TargetMode="External"/><Relationship Id="rId1008" Type="http://schemas.openxmlformats.org/officeDocument/2006/relationships/hyperlink" Target="https://www.scramble.nl/database/civil?op=Government%20of%20Gabon" TargetMode="External"/><Relationship Id="rId1009" Type="http://schemas.openxmlformats.org/officeDocument/2006/relationships/hyperlink" Target="https://www.scramble.nl/database/civil/details/cl_459" TargetMode="External"/><Relationship Id="rId540" Type="http://schemas.openxmlformats.org/officeDocument/2006/relationships/hyperlink" Target="https://www.scramble.nl/database/civil?op=BKF%20Aviation%20Ltd." TargetMode="External"/><Relationship Id="rId541" Type="http://schemas.openxmlformats.org/officeDocument/2006/relationships/hyperlink" Target="https://www.scramble.nl/database/civil/details/ce_703" TargetMode="External"/><Relationship Id="rId542" Type="http://schemas.openxmlformats.org/officeDocument/2006/relationships/hyperlink" Target="https://www.scramble.nl/database/civil?op=FGS%20Intercorp-Holding%20GmbH" TargetMode="External"/><Relationship Id="rId543" Type="http://schemas.openxmlformats.org/officeDocument/2006/relationships/hyperlink" Target="https://www.scramble.nl/database/civil/details/global_438" TargetMode="External"/><Relationship Id="rId544" Type="http://schemas.openxmlformats.org/officeDocument/2006/relationships/hyperlink" Target="https://www.scramble.nl/database/civil?op=Tempus%20Jets%20Inc." TargetMode="External"/><Relationship Id="rId545" Type="http://schemas.openxmlformats.org/officeDocument/2006/relationships/hyperlink" Target="https://www.scramble.nl/database/civil/details/learjet_2865" TargetMode="External"/><Relationship Id="rId546" Type="http://schemas.openxmlformats.org/officeDocument/2006/relationships/hyperlink" Target="https://www.scramble.nl/database/civil?op=EF%20Equipment%20LLC" TargetMode="External"/><Relationship Id="rId547" Type="http://schemas.openxmlformats.org/officeDocument/2006/relationships/hyperlink" Target="https://www.scramble.nl/database/civil/details/gulfstream_900" TargetMode="External"/><Relationship Id="rId548" Type="http://schemas.openxmlformats.org/officeDocument/2006/relationships/hyperlink" Target="https://www.scramble.nl/database/civil?op=Leucadia%20Aviation" TargetMode="External"/><Relationship Id="rId549" Type="http://schemas.openxmlformats.org/officeDocument/2006/relationships/hyperlink" Target="https://www.scramble.nl/database/civil/details/falcon2000_186" TargetMode="External"/><Relationship Id="rId2490" Type="http://schemas.openxmlformats.org/officeDocument/2006/relationships/hyperlink" Target="https://www.scramble.nl/database/civil/details/B737_571" TargetMode="External"/><Relationship Id="rId2491" Type="http://schemas.openxmlformats.org/officeDocument/2006/relationships/hyperlink" Target="https://www.scramble.nl/database/civil/details/B737_4621" TargetMode="External"/><Relationship Id="rId2492" Type="http://schemas.openxmlformats.org/officeDocument/2006/relationships/hyperlink" Target="https://www.scramble.nl/database/civil/details/l1011_47" TargetMode="External"/><Relationship Id="rId2493" Type="http://schemas.openxmlformats.org/officeDocument/2006/relationships/hyperlink" Target="https://www.scramble.nl/database/civil?op=Air%20America" TargetMode="External"/><Relationship Id="rId2494" Type="http://schemas.openxmlformats.org/officeDocument/2006/relationships/hyperlink" Target="https://www.scramble.nl/database/civil/details/l1011_34" TargetMode="External"/><Relationship Id="rId2495" Type="http://schemas.openxmlformats.org/officeDocument/2006/relationships/hyperlink" Target="https://www.scramble.nl/database/civil?op=Air%20America" TargetMode="External"/><Relationship Id="rId2496" Type="http://schemas.openxmlformats.org/officeDocument/2006/relationships/hyperlink" Target="https://www.scramble.nl/database/civil/details/l1011_87" TargetMode="External"/><Relationship Id="rId2497" Type="http://schemas.openxmlformats.org/officeDocument/2006/relationships/hyperlink" Target="https://www.scramble.nl/database/civil?op=American%20Trans%20Air%20-%20ATA" TargetMode="External"/><Relationship Id="rId2498" Type="http://schemas.openxmlformats.org/officeDocument/2006/relationships/hyperlink" Target="https://www.scramble.nl/database/civil/details/B727_1315" TargetMode="External"/><Relationship Id="rId2499" Type="http://schemas.openxmlformats.org/officeDocument/2006/relationships/hyperlink" Target="https://www.scramble.nl/database/civil?op=American%20Trans%20Air%20-%20ATA" TargetMode="External"/><Relationship Id="rId1400" Type="http://schemas.openxmlformats.org/officeDocument/2006/relationships/hyperlink" Target="https://www.scramble.nl/database/civil?op=Fortune%20Aviation" TargetMode="External"/><Relationship Id="rId1401" Type="http://schemas.openxmlformats.org/officeDocument/2006/relationships/hyperlink" Target="https://www.scramble.nl/database/civil/details/DC9_134" TargetMode="External"/><Relationship Id="rId1402" Type="http://schemas.openxmlformats.org/officeDocument/2006/relationships/hyperlink" Target="https://www.scramble.nl/database/civil?op=Fortune%20Aviation" TargetMode="External"/><Relationship Id="rId1403" Type="http://schemas.openxmlformats.org/officeDocument/2006/relationships/hyperlink" Target="https://www.scramble.nl/database/civil/details/do328_112" TargetMode="External"/><Relationship Id="rId1404" Type="http://schemas.openxmlformats.org/officeDocument/2006/relationships/hyperlink" Target="https://www.scramble.nl/database/civil?op=Gandalf%20Airlines" TargetMode="External"/><Relationship Id="rId1405" Type="http://schemas.openxmlformats.org/officeDocument/2006/relationships/hyperlink" Target="https://www.scramble.nl/database/civil/details/ATR_191" TargetMode="External"/><Relationship Id="rId1406" Type="http://schemas.openxmlformats.org/officeDocument/2006/relationships/hyperlink" Target="https://www.scramble.nl/database/civil?op=Italair" TargetMode="External"/><Relationship Id="rId1407" Type="http://schemas.openxmlformats.org/officeDocument/2006/relationships/hyperlink" Target="https://www.scramble.nl/database/civil/details/B767_405" TargetMode="External"/><Relationship Id="rId1408" Type="http://schemas.openxmlformats.org/officeDocument/2006/relationships/hyperlink" Target="https://www.scramble.nl/database/civil?op=Lauda%20Air%20Italy" TargetMode="External"/><Relationship Id="rId1409" Type="http://schemas.openxmlformats.org/officeDocument/2006/relationships/hyperlink" Target="https://www.scramble.nl/database/civil/details/saab2000_52" TargetMode="External"/><Relationship Id="rId940" Type="http://schemas.openxmlformats.org/officeDocument/2006/relationships/hyperlink" Target="https://www.scramble.nl/database/civil/details/ce_5650" TargetMode="External"/><Relationship Id="rId941" Type="http://schemas.openxmlformats.org/officeDocument/2006/relationships/hyperlink" Target="https://www.scramble.nl/database/civil?op=Exxaero" TargetMode="External"/><Relationship Id="rId942" Type="http://schemas.openxmlformats.org/officeDocument/2006/relationships/hyperlink" Target="https://www.scramble.nl/database/civil/details/gulfstream_2345" TargetMode="External"/><Relationship Id="rId943" Type="http://schemas.openxmlformats.org/officeDocument/2006/relationships/hyperlink" Target="https://www.scramble.nl/database/civil?op=PAIC%20Participacoes%20Ltda." TargetMode="External"/><Relationship Id="rId944" Type="http://schemas.openxmlformats.org/officeDocument/2006/relationships/hyperlink" Target="https://www.scramble.nl/database/civil/details/cl_905" TargetMode="External"/><Relationship Id="rId945" Type="http://schemas.openxmlformats.org/officeDocument/2006/relationships/hyperlink" Target="https://www.scramble.nl/database/civil?op=Moinho%20Dias%20Branco%20Ltda." TargetMode="External"/><Relationship Id="rId160" Type="http://schemas.openxmlformats.org/officeDocument/2006/relationships/hyperlink" Target="https://www.scramble.nl/database/civil?op=Pendley%20Aviation%20LLP" TargetMode="External"/><Relationship Id="rId161" Type="http://schemas.openxmlformats.org/officeDocument/2006/relationships/hyperlink" Target="https://www.scramble.nl/database/civil/details/beech_5614" TargetMode="External"/><Relationship Id="rId162" Type="http://schemas.openxmlformats.org/officeDocument/2006/relationships/hyperlink" Target="https://www.scramble.nl/database/civil?op=William%20Cook%20Aviation%20Ltd." TargetMode="External"/><Relationship Id="rId163" Type="http://schemas.openxmlformats.org/officeDocument/2006/relationships/hyperlink" Target="https://www.scramble.nl/database/civil/details/erj_2190" TargetMode="External"/><Relationship Id="rId164" Type="http://schemas.openxmlformats.org/officeDocument/2006/relationships/hyperlink" Target="https://www.scramble.nl/database/civil?op=Air%20Charter%20Scotland" TargetMode="External"/><Relationship Id="rId165" Type="http://schemas.openxmlformats.org/officeDocument/2006/relationships/hyperlink" Target="https://www.scramble.nl/database/civil/details/ce_3926" TargetMode="External"/><Relationship Id="rId166" Type="http://schemas.openxmlformats.org/officeDocument/2006/relationships/hyperlink" Target="https://www.scramble.nl/database/civil?op=Arena%20Aircraft%20Ltd" TargetMode="External"/><Relationship Id="rId167" Type="http://schemas.openxmlformats.org/officeDocument/2006/relationships/hyperlink" Target="https://www.scramble.nl/database/civil/details/global_169" TargetMode="External"/><Relationship Id="rId168" Type="http://schemas.openxmlformats.org/officeDocument/2006/relationships/hyperlink" Target="https://www.scramble.nl/database/civil?op=TAG%20Aviation%20UK" TargetMode="External"/><Relationship Id="rId169" Type="http://schemas.openxmlformats.org/officeDocument/2006/relationships/hyperlink" Target="https://www.scramble.nl/database/civil/details/learjet_1732" TargetMode="External"/><Relationship Id="rId946" Type="http://schemas.openxmlformats.org/officeDocument/2006/relationships/hyperlink" Target="https://www.scramble.nl/database/civil/details/bae125_576" TargetMode="External"/><Relationship Id="rId947" Type="http://schemas.openxmlformats.org/officeDocument/2006/relationships/hyperlink" Target="https://www.scramble.nl/database/civil?op=Weltall-Avia" TargetMode="External"/><Relationship Id="rId948" Type="http://schemas.openxmlformats.org/officeDocument/2006/relationships/hyperlink" Target="https://www.scramble.nl/database/soviet/details/206_76176" TargetMode="External"/><Relationship Id="rId949" Type="http://schemas.openxmlformats.org/officeDocument/2006/relationships/hyperlink" Target="https://www.scramble.nl/database/civil/details/cl_1648" TargetMode="External"/><Relationship Id="rId1010" Type="http://schemas.openxmlformats.org/officeDocument/2006/relationships/hyperlink" Target="https://www.scramble.nl/database/civil?op=Fly%20International%20Airways" TargetMode="External"/><Relationship Id="rId1011" Type="http://schemas.openxmlformats.org/officeDocument/2006/relationships/hyperlink" Target="https://www.scramble.nl/database/civil/details/falcon50_119" TargetMode="External"/><Relationship Id="rId1012" Type="http://schemas.openxmlformats.org/officeDocument/2006/relationships/hyperlink" Target="https://www.scramble.nl/database/civil?op=Karthago%20Private%20Jets" TargetMode="External"/><Relationship Id="rId1013" Type="http://schemas.openxmlformats.org/officeDocument/2006/relationships/hyperlink" Target="https://www.scramble.nl/database/civil/details/falcon900_111" TargetMode="External"/><Relationship Id="rId1014" Type="http://schemas.openxmlformats.org/officeDocument/2006/relationships/hyperlink" Target="https://www.scramble.nl/database/civil?op=Tunisavia" TargetMode="External"/><Relationship Id="rId1015" Type="http://schemas.openxmlformats.org/officeDocument/2006/relationships/hyperlink" Target="https://www.scramble.nl/database/civil/details/erj_1893" TargetMode="External"/><Relationship Id="rId1016" Type="http://schemas.openxmlformats.org/officeDocument/2006/relationships/hyperlink" Target="https://www.scramble.nl/database/civil?op=Comlux%20KZ" TargetMode="External"/><Relationship Id="rId1017" Type="http://schemas.openxmlformats.org/officeDocument/2006/relationships/hyperlink" Target="https://www.scramble.nl/database/civil/details/erj_322" TargetMode="External"/><Relationship Id="rId1018" Type="http://schemas.openxmlformats.org/officeDocument/2006/relationships/hyperlink" Target="https://www.scramble.nl/database/civil?op=Dniproavia" TargetMode="External"/><Relationship Id="rId1019" Type="http://schemas.openxmlformats.org/officeDocument/2006/relationships/hyperlink" Target="https://www.scramble.nl/database/civil/details/erj_248" TargetMode="External"/><Relationship Id="rId550" Type="http://schemas.openxmlformats.org/officeDocument/2006/relationships/hyperlink" Target="https://www.scramble.nl/database/civil?op=Radar%20Management%20LLC" TargetMode="External"/><Relationship Id="rId551" Type="http://schemas.openxmlformats.org/officeDocument/2006/relationships/hyperlink" Target="https://www.scramble.nl/database/civil/details/gulfstream_943" TargetMode="External"/><Relationship Id="rId552" Type="http://schemas.openxmlformats.org/officeDocument/2006/relationships/hyperlink" Target="https://www.scramble.nl/database/civil?op=NAS%20-%20National%20Air%20Services" TargetMode="External"/><Relationship Id="rId553" Type="http://schemas.openxmlformats.org/officeDocument/2006/relationships/hyperlink" Target="https://www.scramble.nl/database/civil/details/cl_1639" TargetMode="External"/><Relationship Id="rId554" Type="http://schemas.openxmlformats.org/officeDocument/2006/relationships/hyperlink" Target="https://www.scramble.nl/database/civil?op=Wilmington%20Trust%20Co." TargetMode="External"/><Relationship Id="rId555" Type="http://schemas.openxmlformats.org/officeDocument/2006/relationships/hyperlink" Target="https://www.scramble.nl/database/civil/details/erj_1257" TargetMode="External"/><Relationship Id="rId556" Type="http://schemas.openxmlformats.org/officeDocument/2006/relationships/hyperlink" Target="https://www.scramble.nl/database/civil?op=United%20Aviation" TargetMode="External"/><Relationship Id="rId557" Type="http://schemas.openxmlformats.org/officeDocument/2006/relationships/hyperlink" Target="https://www.scramble.nl/database/civil/details/bae125_1474" TargetMode="External"/><Relationship Id="rId558" Type="http://schemas.openxmlformats.org/officeDocument/2006/relationships/hyperlink" Target="https://www.scramble.nl/database/civil?op=Bank%20of%20Utah" TargetMode="External"/><Relationship Id="rId559" Type="http://schemas.openxmlformats.org/officeDocument/2006/relationships/hyperlink" Target="https://www.scramble.nl/database/civil/details/gulfstream_276" TargetMode="External"/><Relationship Id="rId1800" Type="http://schemas.openxmlformats.org/officeDocument/2006/relationships/hyperlink" Target="https://www.scramble.nl/database/civil/details/emb120_35" TargetMode="External"/><Relationship Id="rId1801" Type="http://schemas.openxmlformats.org/officeDocument/2006/relationships/hyperlink" Target="https://www.scramble.nl/database/civil?op=DLT%20-%20Deutsche%20Luftverkehrsgesellschaft" TargetMode="External"/><Relationship Id="rId1802" Type="http://schemas.openxmlformats.org/officeDocument/2006/relationships/hyperlink" Target="https://www.scramble.nl/database/civil/details/emb120_74" TargetMode="External"/><Relationship Id="rId1803" Type="http://schemas.openxmlformats.org/officeDocument/2006/relationships/hyperlink" Target="https://www.scramble.nl/database/civil?op=DLT%20-%20Deutsche%20Luftverkehrsgesellschaft" TargetMode="External"/><Relationship Id="rId1410" Type="http://schemas.openxmlformats.org/officeDocument/2006/relationships/hyperlink" Target="https://www.scramble.nl/database/civil?op=Med%20Airlines" TargetMode="External"/><Relationship Id="rId1411" Type="http://schemas.openxmlformats.org/officeDocument/2006/relationships/hyperlink" Target="https://www.scramble.nl/database/civil/details/DC9_1525" TargetMode="External"/><Relationship Id="rId1412" Type="http://schemas.openxmlformats.org/officeDocument/2006/relationships/hyperlink" Target="https://www.scramble.nl/database/civil?op=Meridiana%20Air" TargetMode="External"/><Relationship Id="rId1413" Type="http://schemas.openxmlformats.org/officeDocument/2006/relationships/hyperlink" Target="https://www.scramble.nl/database/civil/details/DC9_1831" TargetMode="External"/><Relationship Id="rId1414" Type="http://schemas.openxmlformats.org/officeDocument/2006/relationships/hyperlink" Target="https://www.scramble.nl/database/civil?op=Meridiana" TargetMode="External"/><Relationship Id="rId1415" Type="http://schemas.openxmlformats.org/officeDocument/2006/relationships/hyperlink" Target="https://www.scramble.nl/database/civil/details/bae146_221" TargetMode="External"/><Relationship Id="rId1416" Type="http://schemas.openxmlformats.org/officeDocument/2006/relationships/hyperlink" Target="https://www.scramble.nl/database/civil?op=Trident%20Jet%20(Jersey)%20Ltd" TargetMode="External"/><Relationship Id="rId1417" Type="http://schemas.openxmlformats.org/officeDocument/2006/relationships/hyperlink" Target="https://www.scramble.nl/database/civil/details/DC9_831" TargetMode="External"/><Relationship Id="rId1418" Type="http://schemas.openxmlformats.org/officeDocument/2006/relationships/hyperlink" Target="https://www.scramble.nl/database/civil?op=Meridiana" TargetMode="External"/><Relationship Id="rId1419" Type="http://schemas.openxmlformats.org/officeDocument/2006/relationships/hyperlink" Target="https://www.scramble.nl/database/civil/details/DC9_774" TargetMode="External"/><Relationship Id="rId950" Type="http://schemas.openxmlformats.org/officeDocument/2006/relationships/hyperlink" Target="https://www.scramble.nl/database/civil?op=Tulpar%20Air" TargetMode="External"/><Relationship Id="rId951" Type="http://schemas.openxmlformats.org/officeDocument/2006/relationships/hyperlink" Target="https://www.scramble.nl/database/civil/details/erj_1351" TargetMode="External"/><Relationship Id="rId952" Type="http://schemas.openxmlformats.org/officeDocument/2006/relationships/hyperlink" Target="https://www.scramble.nl/database/civil?op=SiAvia" TargetMode="External"/><Relationship Id="rId953" Type="http://schemas.openxmlformats.org/officeDocument/2006/relationships/hyperlink" Target="https://www.scramble.nl/database/civil/details/erj_1410" TargetMode="External"/><Relationship Id="rId954" Type="http://schemas.openxmlformats.org/officeDocument/2006/relationships/hyperlink" Target="https://www.scramble.nl/database/civil?op=EFS%20European%20Flight%20Service" TargetMode="External"/><Relationship Id="rId955" Type="http://schemas.openxmlformats.org/officeDocument/2006/relationships/hyperlink" Target="https://www.scramble.nl/database/civil/details/beech_3211" TargetMode="External"/><Relationship Id="rId170" Type="http://schemas.openxmlformats.org/officeDocument/2006/relationships/hyperlink" Target="https://www.scramble.nl/database/civil?op=Gama%20Aviation" TargetMode="External"/><Relationship Id="rId171" Type="http://schemas.openxmlformats.org/officeDocument/2006/relationships/hyperlink" Target="https://www.scramble.nl/database/civil/details/emb120_123" TargetMode="External"/><Relationship Id="rId172" Type="http://schemas.openxmlformats.org/officeDocument/2006/relationships/hyperlink" Target="https://www.scramble.nl/database/civil?op=Budapest%20Aircraft%20Service" TargetMode="External"/><Relationship Id="rId173" Type="http://schemas.openxmlformats.org/officeDocument/2006/relationships/hyperlink" Target="https://www.scramble.nl/database/civil/details/emb120_176" TargetMode="External"/><Relationship Id="rId174" Type="http://schemas.openxmlformats.org/officeDocument/2006/relationships/hyperlink" Target="https://www.scramble.nl/database/civil?op=Budapest%20Aircraft%20Service" TargetMode="External"/><Relationship Id="rId175" Type="http://schemas.openxmlformats.org/officeDocument/2006/relationships/hyperlink" Target="https://www.scramble.nl/database/civil/details/ce_4164" TargetMode="External"/><Relationship Id="rId176" Type="http://schemas.openxmlformats.org/officeDocument/2006/relationships/hyperlink" Target="https://www.scramble.nl/database/civil?op=Jet%20Stream%202004" TargetMode="External"/><Relationship Id="rId177" Type="http://schemas.openxmlformats.org/officeDocument/2006/relationships/hyperlink" Target="https://www.scramble.nl/database/civil/details/ce_763" TargetMode="External"/><Relationship Id="rId178" Type="http://schemas.openxmlformats.org/officeDocument/2006/relationships/hyperlink" Target="https://www.scramble.nl/database/civil?op=Jet%20Stream%202004" TargetMode="External"/><Relationship Id="rId179" Type="http://schemas.openxmlformats.org/officeDocument/2006/relationships/hyperlink" Target="https://www.scramble.nl/database/civil/details/do328_199" TargetMode="External"/><Relationship Id="rId956" Type="http://schemas.openxmlformats.org/officeDocument/2006/relationships/hyperlink" Target="https://www.scramble.nl/database/civil?op=PA%20Flyg" TargetMode="External"/><Relationship Id="rId957" Type="http://schemas.openxmlformats.org/officeDocument/2006/relationships/hyperlink" Target="https://www.scramble.nl/database/civil/details/ce_3596" TargetMode="External"/><Relationship Id="rId958" Type="http://schemas.openxmlformats.org/officeDocument/2006/relationships/hyperlink" Target="https://www.scramble.nl/database/civil?op=Jivair%20AB" TargetMode="External"/><Relationship Id="rId959" Type="http://schemas.openxmlformats.org/officeDocument/2006/relationships/hyperlink" Target="https://www.scramble.nl/database/civil/details/PC12_610" TargetMode="External"/><Relationship Id="rId1020" Type="http://schemas.openxmlformats.org/officeDocument/2006/relationships/hyperlink" Target="https://www.scramble.nl/database/civil?op=Dniproavia" TargetMode="External"/><Relationship Id="rId1021" Type="http://schemas.openxmlformats.org/officeDocument/2006/relationships/hyperlink" Target="https://www.scramble.nl/database/civil/details/erj_515" TargetMode="External"/><Relationship Id="rId1022" Type="http://schemas.openxmlformats.org/officeDocument/2006/relationships/hyperlink" Target="https://www.scramble.nl/database/civil?op=Dniproavia" TargetMode="External"/><Relationship Id="rId1023" Type="http://schemas.openxmlformats.org/officeDocument/2006/relationships/hyperlink" Target="https://www.scramble.nl/database/civil/details/erj_222" TargetMode="External"/><Relationship Id="rId1024" Type="http://schemas.openxmlformats.org/officeDocument/2006/relationships/hyperlink" Target="https://www.scramble.nl/database/civil?op=Dniproavia" TargetMode="External"/><Relationship Id="rId1025" Type="http://schemas.openxmlformats.org/officeDocument/2006/relationships/hyperlink" Target="https://www.scramble.nl/database/civil/details/ce_6196" TargetMode="External"/><Relationship Id="rId1026" Type="http://schemas.openxmlformats.org/officeDocument/2006/relationships/hyperlink" Target="https://www.scramble.nl/database/civil?op=Aero-Charter%20Ukraine" TargetMode="External"/><Relationship Id="rId1027" Type="http://schemas.openxmlformats.org/officeDocument/2006/relationships/hyperlink" Target="https://www.scramble.nl/database/civil/details/PC12_1067" TargetMode="External"/><Relationship Id="rId1028" Type="http://schemas.openxmlformats.org/officeDocument/2006/relationships/hyperlink" Target="https://www.scramble.nl/database/civil?op=Metinvest%20Holding" TargetMode="External"/><Relationship Id="rId1029" Type="http://schemas.openxmlformats.org/officeDocument/2006/relationships/hyperlink" Target="https://www.scramble.nl/database/civil/details/falcon20_241" TargetMode="External"/><Relationship Id="rId560" Type="http://schemas.openxmlformats.org/officeDocument/2006/relationships/hyperlink" Target="https://www.scramble.nl/database/civil?op=Phoenix%20Air" TargetMode="External"/><Relationship Id="rId561" Type="http://schemas.openxmlformats.org/officeDocument/2006/relationships/hyperlink" Target="https://www.scramble.nl/database/civil/details/iai1126_174" TargetMode="External"/><Relationship Id="rId562" Type="http://schemas.openxmlformats.org/officeDocument/2006/relationships/hyperlink" Target="https://www.scramble.nl/database/civil?op=Ferrer%20Air%20LLC" TargetMode="External"/><Relationship Id="rId563" Type="http://schemas.openxmlformats.org/officeDocument/2006/relationships/hyperlink" Target="https://www.scramble.nl/database/civil/details/cl_1268" TargetMode="External"/><Relationship Id="rId564" Type="http://schemas.openxmlformats.org/officeDocument/2006/relationships/hyperlink" Target="https://www.scramble.nl/database/civil?op=JCB%20Inc." TargetMode="External"/><Relationship Id="rId565" Type="http://schemas.openxmlformats.org/officeDocument/2006/relationships/hyperlink" Target="https://www.scramble.nl/database/civil/details/PC12_508" TargetMode="External"/><Relationship Id="rId566" Type="http://schemas.openxmlformats.org/officeDocument/2006/relationships/hyperlink" Target="https://www.scramble.nl/database/civil?op=Meaulnes%20Aviation%20Inc." TargetMode="External"/><Relationship Id="rId567" Type="http://schemas.openxmlformats.org/officeDocument/2006/relationships/hyperlink" Target="https://www.scramble.nl/database/civil/details/PC12_921" TargetMode="External"/><Relationship Id="rId568" Type="http://schemas.openxmlformats.org/officeDocument/2006/relationships/hyperlink" Target="https://www.scramble.nl/database/civil?op=Teleinvest%20International%20AG" TargetMode="External"/><Relationship Id="rId569" Type="http://schemas.openxmlformats.org/officeDocument/2006/relationships/hyperlink" Target="https://www.scramble.nl/database/civil/details/falcon900_122" TargetMode="External"/><Relationship Id="rId1804" Type="http://schemas.openxmlformats.org/officeDocument/2006/relationships/hyperlink" Target="https://www.scramble.nl/database/civil/details/ATR_256" TargetMode="External"/><Relationship Id="rId1805" Type="http://schemas.openxmlformats.org/officeDocument/2006/relationships/hyperlink" Target="https://www.scramble.nl/database/civil?op=Eurowings" TargetMode="External"/><Relationship Id="rId1806" Type="http://schemas.openxmlformats.org/officeDocument/2006/relationships/hyperlink" Target="https://www.scramble.nl/database/civil/details/ATR_130" TargetMode="External"/><Relationship Id="rId1807" Type="http://schemas.openxmlformats.org/officeDocument/2006/relationships/hyperlink" Target="https://www.scramble.nl/database/civil?op=Eurowings" TargetMode="External"/><Relationship Id="rId1808" Type="http://schemas.openxmlformats.org/officeDocument/2006/relationships/hyperlink" Target="https://www.scramble.nl/database/civil/details/ATR_173" TargetMode="External"/><Relationship Id="rId1809" Type="http://schemas.openxmlformats.org/officeDocument/2006/relationships/hyperlink" Target="https://www.scramble.nl/database/civil?op=Eurowings" TargetMode="External"/><Relationship Id="rId2100" Type="http://schemas.openxmlformats.org/officeDocument/2006/relationships/hyperlink" Target="https://www.scramble.nl/database/civil?op=Britannia%20Airways" TargetMode="External"/><Relationship Id="rId2101" Type="http://schemas.openxmlformats.org/officeDocument/2006/relationships/hyperlink" Target="https://www.scramble.nl/database/civil/details/B737_291" TargetMode="External"/><Relationship Id="rId2102" Type="http://schemas.openxmlformats.org/officeDocument/2006/relationships/hyperlink" Target="https://www.scramble.nl/database/civil?op=Britannia%20Airways" TargetMode="External"/><Relationship Id="rId2103" Type="http://schemas.openxmlformats.org/officeDocument/2006/relationships/hyperlink" Target="https://www.scramble.nl/database/civil/details/B737_1222" TargetMode="External"/><Relationship Id="rId2104" Type="http://schemas.openxmlformats.org/officeDocument/2006/relationships/hyperlink" Target="https://www.scramble.nl/database/civil?op=Britannia%20Airways" TargetMode="External"/><Relationship Id="rId2105" Type="http://schemas.openxmlformats.org/officeDocument/2006/relationships/hyperlink" Target="https://www.scramble.nl/database/civil/details/B767_282" TargetMode="External"/><Relationship Id="rId2106" Type="http://schemas.openxmlformats.org/officeDocument/2006/relationships/hyperlink" Target="https://www.scramble.nl/database/civil?op=Britannia%20Airways" TargetMode="External"/><Relationship Id="rId2107" Type="http://schemas.openxmlformats.org/officeDocument/2006/relationships/hyperlink" Target="https://www.scramble.nl/database/civil/details/B767_314" TargetMode="External"/><Relationship Id="rId2108" Type="http://schemas.openxmlformats.org/officeDocument/2006/relationships/hyperlink" Target="https://www.scramble.nl/database/civil?op=Britannia%20Airways" TargetMode="External"/><Relationship Id="rId2109" Type="http://schemas.openxmlformats.org/officeDocument/2006/relationships/hyperlink" Target="https://www.scramble.nl/database/civil/details/B757_265" TargetMode="External"/><Relationship Id="rId1810" Type="http://schemas.openxmlformats.org/officeDocument/2006/relationships/hyperlink" Target="https://www.scramble.nl/database/civil/details/A319_57" TargetMode="External"/><Relationship Id="rId1811" Type="http://schemas.openxmlformats.org/officeDocument/2006/relationships/hyperlink" Target="https://www.scramble.nl/database/civil?op=Germanwings" TargetMode="External"/><Relationship Id="rId1812" Type="http://schemas.openxmlformats.org/officeDocument/2006/relationships/hyperlink" Target="https://www.scramble.nl/database/civil/details/bae146_61" TargetMode="External"/><Relationship Id="rId1813" Type="http://schemas.openxmlformats.org/officeDocument/2006/relationships/hyperlink" Target="https://www.scramble.nl/database/civil?op=Hamburg%20Airlines" TargetMode="External"/><Relationship Id="rId1420" Type="http://schemas.openxmlformats.org/officeDocument/2006/relationships/hyperlink" Target="https://www.scramble.nl/database/civil?op=Meridiana" TargetMode="External"/><Relationship Id="rId1421" Type="http://schemas.openxmlformats.org/officeDocument/2006/relationships/hyperlink" Target="https://www.scramble.nl/database/civil/details/DC9_832" TargetMode="External"/><Relationship Id="rId1422" Type="http://schemas.openxmlformats.org/officeDocument/2006/relationships/hyperlink" Target="https://www.scramble.nl/database/civil?op=Meridiana" TargetMode="External"/><Relationship Id="rId1423" Type="http://schemas.openxmlformats.org/officeDocument/2006/relationships/hyperlink" Target="https://www.scramble.nl/database/civil/details/DC9_775" TargetMode="External"/><Relationship Id="rId1424" Type="http://schemas.openxmlformats.org/officeDocument/2006/relationships/hyperlink" Target="https://www.scramble.nl/database/civil?op=Meridiana" TargetMode="External"/><Relationship Id="rId1425" Type="http://schemas.openxmlformats.org/officeDocument/2006/relationships/hyperlink" Target="https://www.scramble.nl/database/civil/details/DC9_1728" TargetMode="External"/><Relationship Id="rId1426" Type="http://schemas.openxmlformats.org/officeDocument/2006/relationships/hyperlink" Target="https://www.scramble.nl/database/civil?op=Meridiana" TargetMode="External"/><Relationship Id="rId1427" Type="http://schemas.openxmlformats.org/officeDocument/2006/relationships/hyperlink" Target="https://www.scramble.nl/database/civil/details/DC9_833" TargetMode="External"/><Relationship Id="rId1428" Type="http://schemas.openxmlformats.org/officeDocument/2006/relationships/hyperlink" Target="https://www.scramble.nl/database/civil?op=Meridiana" TargetMode="External"/><Relationship Id="rId1429" Type="http://schemas.openxmlformats.org/officeDocument/2006/relationships/hyperlink" Target="https://www.scramble.nl/database/civil/details/DC9_1729" TargetMode="External"/><Relationship Id="rId960" Type="http://schemas.openxmlformats.org/officeDocument/2006/relationships/hyperlink" Target="https://www.scramble.nl/database/civil?op=COM%2040%20Ltd.%20Sp.%20z.o.o." TargetMode="External"/><Relationship Id="rId961" Type="http://schemas.openxmlformats.org/officeDocument/2006/relationships/hyperlink" Target="https://www.scramble.nl/database/civil/details/learjet_2709" TargetMode="External"/><Relationship Id="rId962" Type="http://schemas.openxmlformats.org/officeDocument/2006/relationships/hyperlink" Target="https://www.scramble.nl/database/civil?op=Flyjet" TargetMode="External"/><Relationship Id="rId963" Type="http://schemas.openxmlformats.org/officeDocument/2006/relationships/hyperlink" Target="https://www.scramble.nl/database/civil/details/erj_1634" TargetMode="External"/><Relationship Id="rId964" Type="http://schemas.openxmlformats.org/officeDocument/2006/relationships/hyperlink" Target="https://www.scramble.nl/database/civil?op=Blue%20Jet" TargetMode="External"/><Relationship Id="rId965" Type="http://schemas.openxmlformats.org/officeDocument/2006/relationships/hyperlink" Target="https://www.scramble.nl/database/civil/details/cessna_6514" TargetMode="External"/><Relationship Id="rId180" Type="http://schemas.openxmlformats.org/officeDocument/2006/relationships/hyperlink" Target="https://www.scramble.nl/database/civil?op=Swiss%20Jet" TargetMode="External"/><Relationship Id="rId181" Type="http://schemas.openxmlformats.org/officeDocument/2006/relationships/hyperlink" Target="https://www.scramble.nl/database/civil/details/PC12_311" TargetMode="External"/><Relationship Id="rId182" Type="http://schemas.openxmlformats.org/officeDocument/2006/relationships/hyperlink" Target="https://www.scramble.nl/database/civil?op=Future%20Finance%20Corp%20AG" TargetMode="External"/><Relationship Id="rId183" Type="http://schemas.openxmlformats.org/officeDocument/2006/relationships/hyperlink" Target="https://www.scramble.nl/database/civil/details/PC12_322" TargetMode="External"/><Relationship Id="rId184" Type="http://schemas.openxmlformats.org/officeDocument/2006/relationships/hyperlink" Target="https://www.scramble.nl/database/civil?op=Moliair%20AG" TargetMode="External"/><Relationship Id="rId185" Type="http://schemas.openxmlformats.org/officeDocument/2006/relationships/hyperlink" Target="https://www.scramble.nl/database/civil/details/PC12_507" TargetMode="External"/><Relationship Id="rId186" Type="http://schemas.openxmlformats.org/officeDocument/2006/relationships/hyperlink" Target="https://www.scramble.nl/database/civil?op=Redexair%20AG" TargetMode="External"/><Relationship Id="rId187" Type="http://schemas.openxmlformats.org/officeDocument/2006/relationships/hyperlink" Target="https://www.scramble.nl/database/civil/details/PC12_890" TargetMode="External"/><Relationship Id="rId188" Type="http://schemas.openxmlformats.org/officeDocument/2006/relationships/hyperlink" Target="https://www.scramble.nl/database/civil?op=Air%20Engiadina" TargetMode="External"/><Relationship Id="rId189" Type="http://schemas.openxmlformats.org/officeDocument/2006/relationships/hyperlink" Target="https://www.scramble.nl/database/civil/details/PC12_1089" TargetMode="External"/><Relationship Id="rId966" Type="http://schemas.openxmlformats.org/officeDocument/2006/relationships/hyperlink" Target="https://www.scramble.nl/database/civil?op=A.%20Konarzewski" TargetMode="External"/><Relationship Id="rId967" Type="http://schemas.openxmlformats.org/officeDocument/2006/relationships/hyperlink" Target="https://www.scramble.nl/database/civil/details/ce_1480" TargetMode="External"/><Relationship Id="rId968" Type="http://schemas.openxmlformats.org/officeDocument/2006/relationships/hyperlink" Target="https://www.scramble.nl/database/civil?op=Blue%20Jet" TargetMode="External"/><Relationship Id="rId969" Type="http://schemas.openxmlformats.org/officeDocument/2006/relationships/hyperlink" Target="https://www.scramble.nl/database/civil/details/cl_1460" TargetMode="External"/><Relationship Id="rId1030" Type="http://schemas.openxmlformats.org/officeDocument/2006/relationships/hyperlink" Target="https://www.scramble.nl/database/civil?op=ISD%20Avia" TargetMode="External"/><Relationship Id="rId1031" Type="http://schemas.openxmlformats.org/officeDocument/2006/relationships/hyperlink" Target="https://www.scramble.nl/database/civil/details/iai1126_216" TargetMode="External"/><Relationship Id="rId1032" Type="http://schemas.openxmlformats.org/officeDocument/2006/relationships/hyperlink" Target="https://www.scramble.nl/database/civil?op=?" TargetMode="External"/><Relationship Id="rId1033" Type="http://schemas.openxmlformats.org/officeDocument/2006/relationships/hyperlink" Target="https://www.scramble.nl/database/civil/details/cessna_8951" TargetMode="External"/><Relationship Id="rId1034" Type="http://schemas.openxmlformats.org/officeDocument/2006/relationships/hyperlink" Target="https://www.scramble.nl/database/civil?op=Outback%20Spirit%20Tours%20Pty.%20Ltd." TargetMode="External"/><Relationship Id="rId1035" Type="http://schemas.openxmlformats.org/officeDocument/2006/relationships/hyperlink" Target="https://www.scramble.nl/database/civil/details/global_224" TargetMode="External"/><Relationship Id="rId1036" Type="http://schemas.openxmlformats.org/officeDocument/2006/relationships/hyperlink" Target="https://www.scramble.nl/database/civil?op=Gama%20Aviation%20Ltd." TargetMode="External"/><Relationship Id="rId1037" Type="http://schemas.openxmlformats.org/officeDocument/2006/relationships/hyperlink" Target="https://www.scramble.nl/database/civil/details/B727_391" TargetMode="External"/><Relationship Id="rId1038" Type="http://schemas.openxmlformats.org/officeDocument/2006/relationships/hyperlink" Target="https://www.scramble.nl/database/civil?op=Malibu%20Consulting%20Ltd" TargetMode="External"/><Relationship Id="rId1039" Type="http://schemas.openxmlformats.org/officeDocument/2006/relationships/hyperlink" Target="https://www.scramble.nl/database/civil/details/falcon2000_160" TargetMode="External"/><Relationship Id="rId570" Type="http://schemas.openxmlformats.org/officeDocument/2006/relationships/hyperlink" Target="https://www.scramble.nl/database/civil?op=Tashi%20Corp." TargetMode="External"/><Relationship Id="rId571" Type="http://schemas.openxmlformats.org/officeDocument/2006/relationships/hyperlink" Target="https://www.scramble.nl/database/civil/details/falcon900ex_247" TargetMode="External"/><Relationship Id="rId572" Type="http://schemas.openxmlformats.org/officeDocument/2006/relationships/hyperlink" Target="https://www.scramble.nl/database/civil?op=Watsco%20Holdings%20Inc." TargetMode="External"/><Relationship Id="rId573" Type="http://schemas.openxmlformats.org/officeDocument/2006/relationships/hyperlink" Target="https://www.scramble.nl/database/civil/details/gulfstream_822" TargetMode="External"/><Relationship Id="rId574" Type="http://schemas.openxmlformats.org/officeDocument/2006/relationships/hyperlink" Target="https://www.scramble.nl/database/civil?op=Journey%20Aviation" TargetMode="External"/><Relationship Id="rId575" Type="http://schemas.openxmlformats.org/officeDocument/2006/relationships/hyperlink" Target="https://www.scramble.nl/database/civil/details/ce_6181" TargetMode="External"/><Relationship Id="rId576" Type="http://schemas.openxmlformats.org/officeDocument/2006/relationships/hyperlink" Target="https://www.scramble.nl/database/civil?op=AstonJet" TargetMode="External"/><Relationship Id="rId577" Type="http://schemas.openxmlformats.org/officeDocument/2006/relationships/hyperlink" Target="https://www.scramble.nl/database/civil/details/B727_869" TargetMode="External"/><Relationship Id="rId578" Type="http://schemas.openxmlformats.org/officeDocument/2006/relationships/hyperlink" Target="https://www.scramble.nl/database/civil?op=Gordon%20P.%20Getty" TargetMode="External"/><Relationship Id="rId579" Type="http://schemas.openxmlformats.org/officeDocument/2006/relationships/hyperlink" Target="https://www.scramble.nl/database/civil/details/gulfstream_1137" TargetMode="External"/><Relationship Id="rId1814" Type="http://schemas.openxmlformats.org/officeDocument/2006/relationships/hyperlink" Target="https://www.scramble.nl/database/civil/details/DHC8_252" TargetMode="External"/><Relationship Id="rId1815" Type="http://schemas.openxmlformats.org/officeDocument/2006/relationships/hyperlink" Target="https://www.scramble.nl/database/civil?op=Hamburg%20Airlines" TargetMode="External"/><Relationship Id="rId1816" Type="http://schemas.openxmlformats.org/officeDocument/2006/relationships/hyperlink" Target="https://www.scramble.nl/database/civil/details/DHC8_113" TargetMode="External"/><Relationship Id="rId1817" Type="http://schemas.openxmlformats.org/officeDocument/2006/relationships/hyperlink" Target="https://www.scramble.nl/database/civil?op=Hamburg%20Airlines" TargetMode="External"/><Relationship Id="rId1818" Type="http://schemas.openxmlformats.org/officeDocument/2006/relationships/hyperlink" Target="https://www.scramble.nl/database/civil/details/B727_221" TargetMode="External"/><Relationship Id="rId1819" Type="http://schemas.openxmlformats.org/officeDocument/2006/relationships/hyperlink" Target="https://www.scramble.nl/database/civil?op=Hapag-Lloyd%20Flug" TargetMode="External"/><Relationship Id="rId2110" Type="http://schemas.openxmlformats.org/officeDocument/2006/relationships/hyperlink" Target="https://www.scramble.nl/database/civil?op=Britannia%20Airways" TargetMode="External"/><Relationship Id="rId2111" Type="http://schemas.openxmlformats.org/officeDocument/2006/relationships/hyperlink" Target="https://www.scramble.nl/database/civil/details/B757_684" TargetMode="External"/><Relationship Id="rId2112" Type="http://schemas.openxmlformats.org/officeDocument/2006/relationships/hyperlink" Target="https://www.scramble.nl/database/civil?op=Britannia%20Airways" TargetMode="External"/><Relationship Id="rId2113" Type="http://schemas.openxmlformats.org/officeDocument/2006/relationships/hyperlink" Target="https://www.scramble.nl/database/civil/details/B757_820" TargetMode="External"/><Relationship Id="rId2114" Type="http://schemas.openxmlformats.org/officeDocument/2006/relationships/hyperlink" Target="https://www.scramble.nl/database/civil?op=Britannia%20Airways" TargetMode="External"/><Relationship Id="rId2115" Type="http://schemas.openxmlformats.org/officeDocument/2006/relationships/hyperlink" Target="https://www.scramble.nl/database/civil/details/bae146_132" TargetMode="External"/><Relationship Id="rId2116" Type="http://schemas.openxmlformats.org/officeDocument/2006/relationships/hyperlink" Target="https://www.scramble.nl/database/civil?op=British%20Air%20Ferries" TargetMode="External"/><Relationship Id="rId2117" Type="http://schemas.openxmlformats.org/officeDocument/2006/relationships/hyperlink" Target="https://www.scramble.nl/database/civil/details/B737_596" TargetMode="External"/><Relationship Id="rId2118" Type="http://schemas.openxmlformats.org/officeDocument/2006/relationships/hyperlink" Target="https://www.scramble.nl/database/civil?op=British%20Airways" TargetMode="External"/><Relationship Id="rId2119" Type="http://schemas.openxmlformats.org/officeDocument/2006/relationships/hyperlink" Target="https://www.scramble.nl/database/civil/details/B737_600" TargetMode="External"/><Relationship Id="rId2500" Type="http://schemas.openxmlformats.org/officeDocument/2006/relationships/hyperlink" Target="https://www.scramble.nl/database/civil/details/B737_575" TargetMode="External"/><Relationship Id="rId2501" Type="http://schemas.openxmlformats.org/officeDocument/2006/relationships/hyperlink" Target="https://www.scramble.nl/database/civil?op=Pan%20Am%20-%20Pan%20American%20World%20Airways" TargetMode="External"/><Relationship Id="rId2502" Type="http://schemas.openxmlformats.org/officeDocument/2006/relationships/hyperlink" Target="https://www.scramble.nl/database/civil/details/DC8_488" TargetMode="External"/><Relationship Id="rId2503" Type="http://schemas.openxmlformats.org/officeDocument/2006/relationships/hyperlink" Target="https://www.scramble.nl/database/civil?op=Transamerica%20Airlines" TargetMode="External"/><Relationship Id="rId2504" Type="http://schemas.openxmlformats.org/officeDocument/2006/relationships/hyperlink" Target="https://www.scramble.nl/database/civil/details/DC10_240" TargetMode="External"/><Relationship Id="rId2505" Type="http://schemas.openxmlformats.org/officeDocument/2006/relationships/hyperlink" Target="https://www.scramble.nl/database/civil?op=World%20Airways" TargetMode="External"/><Relationship Id="rId2506" Type="http://schemas.openxmlformats.org/officeDocument/2006/relationships/hyperlink" Target="https://www.scramble.nl/database/civil/details/gulfstream_475" TargetMode="External"/><Relationship Id="rId2507" Type="http://schemas.openxmlformats.org/officeDocument/2006/relationships/hyperlink" Target="https://www.scramble.nl/database/civil?op=" TargetMode="External"/><Relationship Id="rId2508" Type="http://schemas.openxmlformats.org/officeDocument/2006/relationships/hyperlink" Target="https://www.scramble.nl/database/civil/details/falcon20_514" TargetMode="External"/><Relationship Id="rId2509" Type="http://schemas.openxmlformats.org/officeDocument/2006/relationships/hyperlink" Target="https://www.scramble.nl/database/civil?op=Sony" TargetMode="External"/><Relationship Id="rId1820" Type="http://schemas.openxmlformats.org/officeDocument/2006/relationships/hyperlink" Target="https://www.scramble.nl/database/civil/details/B727_319" TargetMode="External"/><Relationship Id="rId1821" Type="http://schemas.openxmlformats.org/officeDocument/2006/relationships/hyperlink" Target="https://www.scramble.nl/database/civil?op=Hapag-Lloyd%20Flug" TargetMode="External"/><Relationship Id="rId1822" Type="http://schemas.openxmlformats.org/officeDocument/2006/relationships/hyperlink" Target="https://www.scramble.nl/database/civil/details/A310_100" TargetMode="External"/><Relationship Id="rId1823" Type="http://schemas.openxmlformats.org/officeDocument/2006/relationships/hyperlink" Target="https://www.scramble.nl/database/civil?op=Hapag-Lloyd%20Flug" TargetMode="External"/><Relationship Id="rId1430" Type="http://schemas.openxmlformats.org/officeDocument/2006/relationships/hyperlink" Target="https://www.scramble.nl/database/civil?op=Meridiana" TargetMode="External"/><Relationship Id="rId1431" Type="http://schemas.openxmlformats.org/officeDocument/2006/relationships/hyperlink" Target="https://www.scramble.nl/database/civil/details/do328_91" TargetMode="External"/><Relationship Id="rId1432" Type="http://schemas.openxmlformats.org/officeDocument/2006/relationships/hyperlink" Target="https://www.scramble.nl/database/civil?op=Minerva%20Airlines" TargetMode="External"/><Relationship Id="rId1433" Type="http://schemas.openxmlformats.org/officeDocument/2006/relationships/hyperlink" Target="https://www.scramble.nl/database/civil/details/do328_93" TargetMode="External"/><Relationship Id="rId1434" Type="http://schemas.openxmlformats.org/officeDocument/2006/relationships/hyperlink" Target="https://www.scramble.nl/database/civil?op=Minerva%20Airlines" TargetMode="External"/><Relationship Id="rId1435" Type="http://schemas.openxmlformats.org/officeDocument/2006/relationships/hyperlink" Target="https://www.scramble.nl/database/civil/details/do328_101" TargetMode="External"/><Relationship Id="rId1436" Type="http://schemas.openxmlformats.org/officeDocument/2006/relationships/hyperlink" Target="https://www.scramble.nl/database/civil?op=Alitalia%20Express" TargetMode="External"/><Relationship Id="rId1437" Type="http://schemas.openxmlformats.org/officeDocument/2006/relationships/hyperlink" Target="https://www.scramble.nl/database/civil/details/bae146_184" TargetMode="External"/><Relationship Id="rId1438" Type="http://schemas.openxmlformats.org/officeDocument/2006/relationships/hyperlink" Target="https://www.scramble.nl/database/civil?op=Mistral%20Air" TargetMode="External"/><Relationship Id="rId1439" Type="http://schemas.openxmlformats.org/officeDocument/2006/relationships/hyperlink" Target="https://www.scramble.nl/database/civil/details/DC9_134" TargetMode="External"/><Relationship Id="rId970" Type="http://schemas.openxmlformats.org/officeDocument/2006/relationships/hyperlink" Target="https://www.scramble.nl/database/civil?op=Jet%20Story" TargetMode="External"/><Relationship Id="rId971" Type="http://schemas.openxmlformats.org/officeDocument/2006/relationships/hyperlink" Target="https://www.scramble.nl/database/civil/details/saab340_70" TargetMode="External"/><Relationship Id="rId972" Type="http://schemas.openxmlformats.org/officeDocument/2006/relationships/hyperlink" Target="https://www.scramble.nl/database/civil?op=SprintAir" TargetMode="External"/><Relationship Id="rId973" Type="http://schemas.openxmlformats.org/officeDocument/2006/relationships/hyperlink" Target="https://www.scramble.nl/database/civil/details/ATR_91" TargetMode="External"/><Relationship Id="rId974" Type="http://schemas.openxmlformats.org/officeDocument/2006/relationships/hyperlink" Target="https://www.scramble.nl/database/civil?op=Globus%20Airlines" TargetMode="External"/><Relationship Id="rId975" Type="http://schemas.openxmlformats.org/officeDocument/2006/relationships/hyperlink" Target="https://www.scramble.nl/database/civil/details/saab340_100" TargetMode="External"/><Relationship Id="rId190" Type="http://schemas.openxmlformats.org/officeDocument/2006/relationships/hyperlink" Target="https://www.scramble.nl/database/civil?op=Leonardo%20Flyers%20AG" TargetMode="External"/><Relationship Id="rId191" Type="http://schemas.openxmlformats.org/officeDocument/2006/relationships/hyperlink" Target="https://www.scramble.nl/database/civil/details/PC12_243" TargetMode="External"/><Relationship Id="rId192" Type="http://schemas.openxmlformats.org/officeDocument/2006/relationships/hyperlink" Target="https://www.scramble.nl/database/civil?op=Happy%20Lines%20SA" TargetMode="External"/><Relationship Id="rId193" Type="http://schemas.openxmlformats.org/officeDocument/2006/relationships/hyperlink" Target="https://www.scramble.nl/database/civil/details/PC12_1093" TargetMode="External"/><Relationship Id="rId194" Type="http://schemas.openxmlformats.org/officeDocument/2006/relationships/hyperlink" Target="https://www.scramble.nl/database/civil?op=Share%20Plane%20AG" TargetMode="External"/><Relationship Id="rId195" Type="http://schemas.openxmlformats.org/officeDocument/2006/relationships/hyperlink" Target="https://www.scramble.nl/database/civil/details/PC12_1210" TargetMode="External"/><Relationship Id="rId196" Type="http://schemas.openxmlformats.org/officeDocument/2006/relationships/hyperlink" Target="https://www.scramble.nl/database/civil?op=Jetfly%20Aviation" TargetMode="External"/><Relationship Id="rId197" Type="http://schemas.openxmlformats.org/officeDocument/2006/relationships/hyperlink" Target="https://www.scramble.nl/database/civil/details/falcon2000ex_115" TargetMode="External"/><Relationship Id="rId198" Type="http://schemas.openxmlformats.org/officeDocument/2006/relationships/hyperlink" Target="https://www.scramble.nl/database/civil?op=CAT%20Aviation%20AG" TargetMode="External"/><Relationship Id="rId199" Type="http://schemas.openxmlformats.org/officeDocument/2006/relationships/hyperlink" Target="https://www.scramble.nl/database/civil/details/cl_660" TargetMode="External"/><Relationship Id="rId976" Type="http://schemas.openxmlformats.org/officeDocument/2006/relationships/hyperlink" Target="https://www.scramble.nl/database/civil?op=SkyTaxi" TargetMode="External"/><Relationship Id="rId977" Type="http://schemas.openxmlformats.org/officeDocument/2006/relationships/hyperlink" Target="https://www.scramble.nl/database/civil/details/Eclipse_237" TargetMode="External"/><Relationship Id="rId978" Type="http://schemas.openxmlformats.org/officeDocument/2006/relationships/hyperlink" Target="https://www.scramble.nl/database/civil?op=Air%20Eclipse%20International" TargetMode="External"/><Relationship Id="rId979" Type="http://schemas.openxmlformats.org/officeDocument/2006/relationships/hyperlink" Target="https://www.scramble.nl/database/civil/details/erj_2750" TargetMode="External"/><Relationship Id="rId1040" Type="http://schemas.openxmlformats.org/officeDocument/2006/relationships/hyperlink" Target="https://www.scramble.nl/database/civil?op=Albinati%20Aeronautics" TargetMode="External"/><Relationship Id="rId1041" Type="http://schemas.openxmlformats.org/officeDocument/2006/relationships/hyperlink" Target="https://www.scramble.nl/database/civil/details/Raytheon_193" TargetMode="External"/><Relationship Id="rId1042" Type="http://schemas.openxmlformats.org/officeDocument/2006/relationships/hyperlink" Target="https://www.scramble.nl/database/civil?op=Asia%20Universal%20Aircraft%20Ltd." TargetMode="External"/><Relationship Id="rId1043" Type="http://schemas.openxmlformats.org/officeDocument/2006/relationships/hyperlink" Target="https://www.scramble.nl/database/civil/details/crj_1305" TargetMode="External"/><Relationship Id="rId1044" Type="http://schemas.openxmlformats.org/officeDocument/2006/relationships/hyperlink" Target="https://www.scramble.nl/database/civil?op=Consolidated%20Contractors" TargetMode="External"/><Relationship Id="rId1045" Type="http://schemas.openxmlformats.org/officeDocument/2006/relationships/hyperlink" Target="https://www.scramble.nl/database/civil/details/rc_1484" TargetMode="External"/><Relationship Id="rId1046" Type="http://schemas.openxmlformats.org/officeDocument/2006/relationships/hyperlink" Target="https://www.scramble.nl/database/civil?op=Control%20Techniques%20(Bermuda)%20Ltd" TargetMode="External"/><Relationship Id="rId1047" Type="http://schemas.openxmlformats.org/officeDocument/2006/relationships/hyperlink" Target="https://www.scramble.nl/database/civil/details/cl_920" TargetMode="External"/><Relationship Id="rId1048" Type="http://schemas.openxmlformats.org/officeDocument/2006/relationships/hyperlink" Target="https://www.scramble.nl/database/civil?op=Viking%20Aviation%20Ltd." TargetMode="External"/><Relationship Id="rId1049" Type="http://schemas.openxmlformats.org/officeDocument/2006/relationships/hyperlink" Target="https://www.scramble.nl/database/civil/details/cl_967" TargetMode="External"/><Relationship Id="rId580" Type="http://schemas.openxmlformats.org/officeDocument/2006/relationships/hyperlink" Target="https://www.scramble.nl/database/civil?op=Fox%20Paine%20&amp;Company_LLC=" TargetMode="External"/><Relationship Id="rId581" Type="http://schemas.openxmlformats.org/officeDocument/2006/relationships/hyperlink" Target="https://www.scramble.nl/database/civil/details/cl_911" TargetMode="External"/><Relationship Id="rId582" Type="http://schemas.openxmlformats.org/officeDocument/2006/relationships/hyperlink" Target="https://www.scramble.nl/database/civil?op=Flexjet" TargetMode="External"/><Relationship Id="rId583" Type="http://schemas.openxmlformats.org/officeDocument/2006/relationships/hyperlink" Target="https://www.scramble.nl/database/civil/details/cl_350" TargetMode="External"/><Relationship Id="rId584" Type="http://schemas.openxmlformats.org/officeDocument/2006/relationships/hyperlink" Target="https://www.scramble.nl/database/civil?op=TVPX%20Aircraft%20Solutions" TargetMode="External"/><Relationship Id="rId585" Type="http://schemas.openxmlformats.org/officeDocument/2006/relationships/hyperlink" Target="https://www.scramble.nl/database/civil/details/global_377" TargetMode="External"/><Relationship Id="rId586" Type="http://schemas.openxmlformats.org/officeDocument/2006/relationships/hyperlink" Target="https://www.scramble.nl/database/civil?op=WCA%20Holdings%20IV%20LLC" TargetMode="External"/><Relationship Id="rId587" Type="http://schemas.openxmlformats.org/officeDocument/2006/relationships/hyperlink" Target="https://www.scramble.nl/database/civil/details/global_356" TargetMode="External"/><Relationship Id="rId588" Type="http://schemas.openxmlformats.org/officeDocument/2006/relationships/hyperlink" Target="https://www.scramble.nl/database/civil?op=Wells%20Fargo%20Bank" TargetMode="External"/><Relationship Id="rId589" Type="http://schemas.openxmlformats.org/officeDocument/2006/relationships/hyperlink" Target="https://www.scramble.nl/database/civil/details/gulfstream_1561" TargetMode="External"/><Relationship Id="rId1824" Type="http://schemas.openxmlformats.org/officeDocument/2006/relationships/hyperlink" Target="https://www.scramble.nl/database/civil/details/B737_1077" TargetMode="External"/><Relationship Id="rId1825" Type="http://schemas.openxmlformats.org/officeDocument/2006/relationships/hyperlink" Target="https://www.scramble.nl/database/civil?op=Lufthansa" TargetMode="External"/><Relationship Id="rId1826" Type="http://schemas.openxmlformats.org/officeDocument/2006/relationships/hyperlink" Target="https://www.scramble.nl/database/civil/details/DC10_397" TargetMode="External"/><Relationship Id="rId1827" Type="http://schemas.openxmlformats.org/officeDocument/2006/relationships/hyperlink" Target="https://www.scramble.nl/database/civil?op=Lufthansa" TargetMode="External"/><Relationship Id="rId1828" Type="http://schemas.openxmlformats.org/officeDocument/2006/relationships/hyperlink" Target="https://www.scramble.nl/database/civil/details/A310_141" TargetMode="External"/><Relationship Id="rId1829" Type="http://schemas.openxmlformats.org/officeDocument/2006/relationships/hyperlink" Target="https://www.scramble.nl/database/civil?op=Lufthansa" TargetMode="External"/><Relationship Id="rId2120" Type="http://schemas.openxmlformats.org/officeDocument/2006/relationships/hyperlink" Target="https://www.scramble.nl/database/civil?op=British%20Airways" TargetMode="External"/><Relationship Id="rId2121" Type="http://schemas.openxmlformats.org/officeDocument/2006/relationships/hyperlink" Target="https://www.scramble.nl/database/civil/details/B737_607" TargetMode="External"/><Relationship Id="rId2122" Type="http://schemas.openxmlformats.org/officeDocument/2006/relationships/hyperlink" Target="https://www.scramble.nl/database/civil?op=British%20Airways" TargetMode="External"/><Relationship Id="rId2123" Type="http://schemas.openxmlformats.org/officeDocument/2006/relationships/hyperlink" Target="https://www.scramble.nl/database/civil/details/B737_645" TargetMode="External"/><Relationship Id="rId2124" Type="http://schemas.openxmlformats.org/officeDocument/2006/relationships/hyperlink" Target="https://www.scramble.nl/database/civil?op=British%20Airtours" TargetMode="External"/><Relationship Id="rId2125" Type="http://schemas.openxmlformats.org/officeDocument/2006/relationships/hyperlink" Target="https://www.scramble.nl/database/civil/details/B737_645" TargetMode="External"/><Relationship Id="rId2126" Type="http://schemas.openxmlformats.org/officeDocument/2006/relationships/hyperlink" Target="https://www.scramble.nl/database/civil?op=British%20Airtours" TargetMode="External"/><Relationship Id="rId2127" Type="http://schemas.openxmlformats.org/officeDocument/2006/relationships/hyperlink" Target="https://www.scramble.nl/database/civil/details/B737_650" TargetMode="External"/><Relationship Id="rId2128" Type="http://schemas.openxmlformats.org/officeDocument/2006/relationships/hyperlink" Target="https://www.scramble.nl/database/civil?op=British%20Airways" TargetMode="External"/><Relationship Id="rId2129" Type="http://schemas.openxmlformats.org/officeDocument/2006/relationships/hyperlink" Target="https://www.scramble.nl/database/civil/details/B737_1085" TargetMode="External"/><Relationship Id="rId2510" Type="http://schemas.openxmlformats.org/officeDocument/2006/relationships/hyperlink" Target="https://www.scramble.nl/database/civil/details/gulfstream_74" TargetMode="External"/><Relationship Id="rId2511" Type="http://schemas.openxmlformats.org/officeDocument/2006/relationships/hyperlink" Target="https://www.scramble.nl/database/civil?op=" TargetMode="External"/><Relationship Id="rId2512" Type="http://schemas.openxmlformats.org/officeDocument/2006/relationships/hyperlink" Target="https://www.scramble.nl/database/civil/details/gulfstream_277" TargetMode="External"/><Relationship Id="rId2513" Type="http://schemas.openxmlformats.org/officeDocument/2006/relationships/hyperlink" Target="https://www.scramble.nl/database/civil?op=" TargetMode="External"/><Relationship Id="rId2514" Type="http://schemas.openxmlformats.org/officeDocument/2006/relationships/hyperlink" Target="https://www.scramble.nl/database/civil/details/DC8_503" TargetMode="External"/><Relationship Id="rId2515" Type="http://schemas.openxmlformats.org/officeDocument/2006/relationships/hyperlink" Target="https://www.scramble.nl/database/civil?op=Rich%20International%20Airways" TargetMode="External"/><Relationship Id="rId2516" Type="http://schemas.openxmlformats.org/officeDocument/2006/relationships/hyperlink" Target="https://www.scramble.nl/database/civil/details/gulfstream_418" TargetMode="External"/><Relationship Id="rId2517" Type="http://schemas.openxmlformats.org/officeDocument/2006/relationships/hyperlink" Target="https://www.scramble.nl/database/civil?op=Gulfstream%20Aerospace%20Corp." TargetMode="External"/><Relationship Id="rId2518" Type="http://schemas.openxmlformats.org/officeDocument/2006/relationships/hyperlink" Target="https://www.scramble.nl/database/civil/details/gulfstream_878" TargetMode="External"/><Relationship Id="rId2519" Type="http://schemas.openxmlformats.org/officeDocument/2006/relationships/hyperlink" Target="https://www.scramble.nl/database/civil?op=Gulfstream%20Aerospace%20Corp." TargetMode="External"/><Relationship Id="rId1830" Type="http://schemas.openxmlformats.org/officeDocument/2006/relationships/hyperlink" Target="https://www.scramble.nl/database/civil/details/DHC8_210" TargetMode="External"/><Relationship Id="rId1831" Type="http://schemas.openxmlformats.org/officeDocument/2006/relationships/hyperlink" Target="https://www.scramble.nl/database/civil?op=Lufthansa%20CityLine" TargetMode="External"/><Relationship Id="rId1832" Type="http://schemas.openxmlformats.org/officeDocument/2006/relationships/hyperlink" Target="https://www.scramble.nl/database/civil/details/DHC8_236" TargetMode="External"/><Relationship Id="rId1833" Type="http://schemas.openxmlformats.org/officeDocument/2006/relationships/hyperlink" Target="https://www.scramble.nl/database/civil?op=Lufthansa%20CityLine" TargetMode="External"/><Relationship Id="rId1440" Type="http://schemas.openxmlformats.org/officeDocument/2006/relationships/hyperlink" Target="https://www.scramble.nl/database/civil?op=Noman%20Airlines" TargetMode="External"/><Relationship Id="rId1441" Type="http://schemas.openxmlformats.org/officeDocument/2006/relationships/hyperlink" Target="https://www.scramble.nl/database/civil/details/bae146_160" TargetMode="External"/><Relationship Id="rId1442" Type="http://schemas.openxmlformats.org/officeDocument/2006/relationships/hyperlink" Target="https://www.scramble.nl/database/civil?op=Sagittair" TargetMode="External"/><Relationship Id="rId1443" Type="http://schemas.openxmlformats.org/officeDocument/2006/relationships/hyperlink" Target="https://www.scramble.nl/database/civil/details/DC9_1727" TargetMode="External"/><Relationship Id="rId1444" Type="http://schemas.openxmlformats.org/officeDocument/2006/relationships/hyperlink" Target="https://www.scramble.nl/database/civil?op=TEA%20Italy%20-%20Trans%20European%20Airways" TargetMode="External"/><Relationship Id="rId1445" Type="http://schemas.openxmlformats.org/officeDocument/2006/relationships/hyperlink" Target="https://www.scramble.nl/database/civil/details/B737_1596" TargetMode="External"/><Relationship Id="rId1446" Type="http://schemas.openxmlformats.org/officeDocument/2006/relationships/hyperlink" Target="https://www.scramble.nl/database/civil?op=TEA%20Italy%20-%20Trans%20European%20Airways" TargetMode="External"/><Relationship Id="rId1447" Type="http://schemas.openxmlformats.org/officeDocument/2006/relationships/hyperlink" Target="https://www.scramble.nl/database/civil/details/B737_1598" TargetMode="External"/><Relationship Id="rId1448" Type="http://schemas.openxmlformats.org/officeDocument/2006/relationships/hyperlink" Target="https://www.scramble.nl/database/civil?op=TEA%20Italy%20-%20Trans%20European%20Airways" TargetMode="External"/><Relationship Id="rId1449" Type="http://schemas.openxmlformats.org/officeDocument/2006/relationships/hyperlink" Target="https://www.scramble.nl/database/civil/details/DC9_1518" TargetMode="External"/><Relationship Id="rId980" Type="http://schemas.openxmlformats.org/officeDocument/2006/relationships/hyperlink" Target="https://www.scramble.nl/database/civil?op=Umatila%20Trading%20Ltd" TargetMode="External"/><Relationship Id="rId981" Type="http://schemas.openxmlformats.org/officeDocument/2006/relationships/hyperlink" Target="https://www.scramble.nl/database/civil/details/falcon2000ex_220" TargetMode="External"/><Relationship Id="rId982" Type="http://schemas.openxmlformats.org/officeDocument/2006/relationships/hyperlink" Target="https://www.scramble.nl/database/civil?op=Corporate%20Jet%20(Lebanon)" TargetMode="External"/><Relationship Id="rId983" Type="http://schemas.openxmlformats.org/officeDocument/2006/relationships/hyperlink" Target="https://www.scramble.nl/database/civil/details/falcon8x_20" TargetMode="External"/><Relationship Id="rId984" Type="http://schemas.openxmlformats.org/officeDocument/2006/relationships/hyperlink" Target="https://www.scramble.nl/database/civil?op=Jet%20Management%20Geneva%20S.A." TargetMode="External"/><Relationship Id="rId985" Type="http://schemas.openxmlformats.org/officeDocument/2006/relationships/hyperlink" Target="https://www.scramble.nl/database/civil/details/crj_1444" TargetMode="External"/><Relationship Id="rId986" Type="http://schemas.openxmlformats.org/officeDocument/2006/relationships/hyperlink" Target="https://www.scramble.nl/database/civil?op=VJet" TargetMode="External"/><Relationship Id="rId987" Type="http://schemas.openxmlformats.org/officeDocument/2006/relationships/hyperlink" Target="https://www.scramble.nl/database/civil/details/learjet_2269" TargetMode="External"/><Relationship Id="rId988" Type="http://schemas.openxmlformats.org/officeDocument/2006/relationships/hyperlink" Target="https://www.scramble.nl/database/civil?op=RJ%20Machine%20Company%20Inc." TargetMode="External"/><Relationship Id="rId989" Type="http://schemas.openxmlformats.org/officeDocument/2006/relationships/hyperlink" Target="https://www.scramble.nl/database/civil/details/iai1126_290" TargetMode="External"/><Relationship Id="rId1050" Type="http://schemas.openxmlformats.org/officeDocument/2006/relationships/hyperlink" Target="https://www.scramble.nl/database/civil?op=Elit'Avia" TargetMode="External"/><Relationship Id="rId1051" Type="http://schemas.openxmlformats.org/officeDocument/2006/relationships/hyperlink" Target="https://www.scramble.nl/database/civil/details/erj_898" TargetMode="External"/><Relationship Id="rId1052" Type="http://schemas.openxmlformats.org/officeDocument/2006/relationships/hyperlink" Target="https://www.scramble.nl/database/civil?op=Sirius-Aero" TargetMode="External"/><Relationship Id="rId1053" Type="http://schemas.openxmlformats.org/officeDocument/2006/relationships/hyperlink" Target="https://www.scramble.nl/database/civil/details/A330_1339" TargetMode="External"/><Relationship Id="rId1054" Type="http://schemas.openxmlformats.org/officeDocument/2006/relationships/hyperlink" Target="https://www.scramble.nl/database/civil?op=Saudi%20Basic%20Industries" TargetMode="External"/><Relationship Id="rId1055" Type="http://schemas.openxmlformats.org/officeDocument/2006/relationships/hyperlink" Target="https://www.scramble.nl/database/civil/details/ce_634" TargetMode="External"/><Relationship Id="rId1056" Type="http://schemas.openxmlformats.org/officeDocument/2006/relationships/hyperlink" Target="https://www.scramble.nl/database/civil?op=" TargetMode="External"/><Relationship Id="rId1057" Type="http://schemas.openxmlformats.org/officeDocument/2006/relationships/hyperlink" Target="https://www.scramble.nl/database/civil/details/bae125_1492" TargetMode="External"/><Relationship Id="rId1058" Type="http://schemas.openxmlformats.org/officeDocument/2006/relationships/hyperlink" Target="https://www.scramble.nl/database/civil?op=Polet%20Airlines" TargetMode="External"/><Relationship Id="rId1059" Type="http://schemas.openxmlformats.org/officeDocument/2006/relationships/hyperlink" Target="https://www.scramble.nl/database/civil/details/B777_340" TargetMode="External"/><Relationship Id="rId590" Type="http://schemas.openxmlformats.org/officeDocument/2006/relationships/hyperlink" Target="https://www.scramble.nl/database/civil?op=Wilmington%20Trust%20Co." TargetMode="External"/><Relationship Id="rId591" Type="http://schemas.openxmlformats.org/officeDocument/2006/relationships/hyperlink" Target="https://www.scramble.nl/database/civil/details/gulfstream_777" TargetMode="External"/><Relationship Id="rId592" Type="http://schemas.openxmlformats.org/officeDocument/2006/relationships/hyperlink" Target="https://www.scramble.nl/database/civil?op=Bank%20of%20Utah" TargetMode="External"/><Relationship Id="rId593" Type="http://schemas.openxmlformats.org/officeDocument/2006/relationships/hyperlink" Target="https://www.scramble.nl/database/civil/details/pa_1307" TargetMode="External"/><Relationship Id="rId594" Type="http://schemas.openxmlformats.org/officeDocument/2006/relationships/hyperlink" Target="https://www.scramble.nl/database/civil?op=Southern%20Aircraft%20Consultancy%20Inc." TargetMode="External"/><Relationship Id="rId595" Type="http://schemas.openxmlformats.org/officeDocument/2006/relationships/hyperlink" Target="https://www.scramble.nl/database/civil/details/rc_598" TargetMode="External"/><Relationship Id="rId596" Type="http://schemas.openxmlformats.org/officeDocument/2006/relationships/hyperlink" Target="https://www.scramble.nl/database/civil?op=TJ%20Air%20Holdings%20Inc." TargetMode="External"/><Relationship Id="rId597" Type="http://schemas.openxmlformats.org/officeDocument/2006/relationships/hyperlink" Target="https://www.scramble.nl/database/civil/details/gulfstream_1460" TargetMode="External"/><Relationship Id="rId598" Type="http://schemas.openxmlformats.org/officeDocument/2006/relationships/hyperlink" Target="https://www.scramble.nl/database/civil?op=NAS%20-%20National%20Air%20Services" TargetMode="External"/><Relationship Id="rId599" Type="http://schemas.openxmlformats.org/officeDocument/2006/relationships/hyperlink" Target="https://www.scramble.nl/database/civil/details/tbm_456" TargetMode="External"/><Relationship Id="rId1834" Type="http://schemas.openxmlformats.org/officeDocument/2006/relationships/hyperlink" Target="https://www.scramble.nl/database/civil/details/ATR_129" TargetMode="External"/><Relationship Id="rId1835" Type="http://schemas.openxmlformats.org/officeDocument/2006/relationships/hyperlink" Target="https://www.scramble.nl/database/civil?op=Lufthansa%20CityLine" TargetMode="External"/><Relationship Id="rId1836" Type="http://schemas.openxmlformats.org/officeDocument/2006/relationships/hyperlink" Target="https://www.scramble.nl/database/civil/details/ATR_256" TargetMode="External"/><Relationship Id="rId1837" Type="http://schemas.openxmlformats.org/officeDocument/2006/relationships/hyperlink" Target="https://www.scramble.nl/database/civil?op=NFD%20-%20N%C3%BCrnberger%20Flugdienst" TargetMode="External"/><Relationship Id="rId1838" Type="http://schemas.openxmlformats.org/officeDocument/2006/relationships/hyperlink" Target="https://www.scramble.nl/database/civil/details/ATR_54" TargetMode="External"/><Relationship Id="rId1839" Type="http://schemas.openxmlformats.org/officeDocument/2006/relationships/hyperlink" Target="https://www.scramble.nl/database/civil?op=NFD%20-%20N%C3%BCrnberger%20Flugdienst" TargetMode="External"/><Relationship Id="rId2130" Type="http://schemas.openxmlformats.org/officeDocument/2006/relationships/hyperlink" Target="https://www.scramble.nl/database/civil?op=British%20Airways" TargetMode="External"/><Relationship Id="rId2131" Type="http://schemas.openxmlformats.org/officeDocument/2006/relationships/hyperlink" Target="https://www.scramble.nl/database/civil/details/bae146_302" TargetMode="External"/><Relationship Id="rId2132" Type="http://schemas.openxmlformats.org/officeDocument/2006/relationships/hyperlink" Target="https://www.scramble.nl/database/civil?op=British%20Airways" TargetMode="External"/><Relationship Id="rId2133" Type="http://schemas.openxmlformats.org/officeDocument/2006/relationships/hyperlink" Target="https://www.scramble.nl/database/civil/details/bae146_321" TargetMode="External"/><Relationship Id="rId2134" Type="http://schemas.openxmlformats.org/officeDocument/2006/relationships/hyperlink" Target="https://www.scramble.nl/database/civil?op=British%20Airways" TargetMode="External"/><Relationship Id="rId2135" Type="http://schemas.openxmlformats.org/officeDocument/2006/relationships/hyperlink" Target="https://www.scramble.nl/database/civil/details/bae146_378" TargetMode="External"/><Relationship Id="rId2136" Type="http://schemas.openxmlformats.org/officeDocument/2006/relationships/hyperlink" Target="https://www.scramble.nl/database/civil?op=British%20Airways" TargetMode="External"/><Relationship Id="rId2137" Type="http://schemas.openxmlformats.org/officeDocument/2006/relationships/hyperlink" Target="https://www.scramble.nl/database/civil/details/bae146_382" TargetMode="External"/><Relationship Id="rId2138" Type="http://schemas.openxmlformats.org/officeDocument/2006/relationships/hyperlink" Target="https://www.scramble.nl/database/civil?op=British%20Airways" TargetMode="External"/><Relationship Id="rId2139" Type="http://schemas.openxmlformats.org/officeDocument/2006/relationships/hyperlink" Target="https://www.scramble.nl/database/civil/details/B737_2224" TargetMode="External"/><Relationship Id="rId2520" Type="http://schemas.openxmlformats.org/officeDocument/2006/relationships/hyperlink" Target="https://www.scramble.nl/database/civil/details/learjet_1107" TargetMode="External"/><Relationship Id="rId2521" Type="http://schemas.openxmlformats.org/officeDocument/2006/relationships/hyperlink" Target="https://www.scramble.nl/database/civil?op=" TargetMode="External"/><Relationship Id="rId2522" Type="http://schemas.openxmlformats.org/officeDocument/2006/relationships/hyperlink" Target="https://www.scramble.nl/database/civil/details/gi_167" TargetMode="External"/><Relationship Id="rId2523" Type="http://schemas.openxmlformats.org/officeDocument/2006/relationships/hyperlink" Target="https://www.scramble.nl/database/civil?op=Riverside%20International%20Airlines%20Inc" TargetMode="External"/><Relationship Id="rId2524" Type="http://schemas.openxmlformats.org/officeDocument/2006/relationships/hyperlink" Target="https://www.scramble.nl/database/civil/details/B727_1130" TargetMode="External"/><Relationship Id="rId2525" Type="http://schemas.openxmlformats.org/officeDocument/2006/relationships/hyperlink" Target="https://www.scramble.nl/database/civil?op=Aviogenex" TargetMode="External"/><Relationship Id="rId2526" Type="http://schemas.openxmlformats.org/officeDocument/2006/relationships/hyperlink" Target="https://www.scramble.nl/database/civil/details/B727_1095" TargetMode="External"/><Relationship Id="rId2527" Type="http://schemas.openxmlformats.org/officeDocument/2006/relationships/hyperlink" Target="https://www.scramble.nl/database/civil?op=Aviogenex" TargetMode="External"/><Relationship Id="rId2528" Type="http://schemas.openxmlformats.org/officeDocument/2006/relationships/hyperlink" Target="https://www.scramble.nl/database/civil/details/phenom_208" TargetMode="External"/><Relationship Id="rId2529" Type="http://schemas.openxmlformats.org/officeDocument/2006/relationships/hyperlink" Target="https://www.scramble.nl/database/civil?op=Luxwing%20Ltd." TargetMode="External"/><Relationship Id="rId1840" Type="http://schemas.openxmlformats.org/officeDocument/2006/relationships/hyperlink" Target="https://www.scramble.nl/database/civil/details/ATR_173" TargetMode="External"/><Relationship Id="rId1841" Type="http://schemas.openxmlformats.org/officeDocument/2006/relationships/hyperlink" Target="https://www.scramble.nl/database/civil?op=NFD%20-%20N%C3%BCrnberger%20Flugdienst" TargetMode="External"/><Relationship Id="rId1842" Type="http://schemas.openxmlformats.org/officeDocument/2006/relationships/hyperlink" Target="https://www.scramble.nl/database/civil/details/ATR_121" TargetMode="External"/><Relationship Id="rId1843" Type="http://schemas.openxmlformats.org/officeDocument/2006/relationships/hyperlink" Target="https://www.scramble.nl/database/civil?op=RFG%20Regionalflug" TargetMode="External"/><Relationship Id="rId1450" Type="http://schemas.openxmlformats.org/officeDocument/2006/relationships/hyperlink" Target="https://www.scramble.nl/database/civil?op=Unifly%20Express" TargetMode="External"/><Relationship Id="rId1451" Type="http://schemas.openxmlformats.org/officeDocument/2006/relationships/hyperlink" Target="https://www.scramble.nl/database/civil/details/DC9_1519" TargetMode="External"/><Relationship Id="rId1452" Type="http://schemas.openxmlformats.org/officeDocument/2006/relationships/hyperlink" Target="https://www.scramble.nl/database/civil?op=Unifly%20Express" TargetMode="External"/><Relationship Id="rId1453" Type="http://schemas.openxmlformats.org/officeDocument/2006/relationships/hyperlink" Target="https://www.scramble.nl/database/civil/details/DC9_1553" TargetMode="External"/><Relationship Id="rId1454" Type="http://schemas.openxmlformats.org/officeDocument/2006/relationships/hyperlink" Target="https://www.scramble.nl/database/civil?op=Unifly%20Express" TargetMode="External"/><Relationship Id="rId1455" Type="http://schemas.openxmlformats.org/officeDocument/2006/relationships/hyperlink" Target="https://www.scramble.nl/database/civil/details/DC9_1557" TargetMode="External"/><Relationship Id="rId1456" Type="http://schemas.openxmlformats.org/officeDocument/2006/relationships/hyperlink" Target="https://www.scramble.nl/database/civil?op=Unifly%20Express" TargetMode="External"/><Relationship Id="rId1457" Type="http://schemas.openxmlformats.org/officeDocument/2006/relationships/hyperlink" Target="https://www.scramble.nl/database/civil/details/DC9_1557" TargetMode="External"/><Relationship Id="rId1458" Type="http://schemas.openxmlformats.org/officeDocument/2006/relationships/hyperlink" Target="https://www.scramble.nl/database/civil?op=Unifly%20Express" TargetMode="External"/><Relationship Id="rId1459" Type="http://schemas.openxmlformats.org/officeDocument/2006/relationships/hyperlink" Target="https://www.scramble.nl/database/civil/details/DC9_139" TargetMode="External"/><Relationship Id="rId990" Type="http://schemas.openxmlformats.org/officeDocument/2006/relationships/hyperlink" Target="https://www.scramble.nl/database/civil?op=Kortez%20havaclik%20Turism%20ve%20Tirazet%20AS" TargetMode="External"/><Relationship Id="rId991" Type="http://schemas.openxmlformats.org/officeDocument/2006/relationships/hyperlink" Target="https://www.scramble.nl/database/civil/details/falcon7x_264" TargetMode="External"/><Relationship Id="rId992" Type="http://schemas.openxmlformats.org/officeDocument/2006/relationships/hyperlink" Target="https://www.scramble.nl/database/civil?op=Limak%20Air" TargetMode="External"/><Relationship Id="rId993" Type="http://schemas.openxmlformats.org/officeDocument/2006/relationships/hyperlink" Target="https://www.scramble.nl/database/civil/details/learjet_2681" TargetMode="External"/><Relationship Id="rId994" Type="http://schemas.openxmlformats.org/officeDocument/2006/relationships/hyperlink" Target="https://www.scramble.nl/database/civil?op=T%C3%BCrkmen%20Havacilik%20Tasimaciligi%20ve%20Ticaret%20AS" TargetMode="External"/><Relationship Id="rId995" Type="http://schemas.openxmlformats.org/officeDocument/2006/relationships/hyperlink" Target="https://www.scramble.nl/database/civil/details/falcon7x_189" TargetMode="External"/><Relationship Id="rId996" Type="http://schemas.openxmlformats.org/officeDocument/2006/relationships/hyperlink" Target="https://www.scramble.nl/database/civil?op=Palmali%20Air" TargetMode="External"/><Relationship Id="rId997" Type="http://schemas.openxmlformats.org/officeDocument/2006/relationships/hyperlink" Target="https://www.scramble.nl/database/civil/details/bae125_1425" TargetMode="External"/><Relationship Id="rId998" Type="http://schemas.openxmlformats.org/officeDocument/2006/relationships/hyperlink" Target="https://www.scramble.nl/database/civil?op=Tarkim%20Havacilik" TargetMode="External"/><Relationship Id="rId999" Type="http://schemas.openxmlformats.org/officeDocument/2006/relationships/hyperlink" Target="https://www.scramble.nl/database/civil/details/cl_851" TargetMode="External"/><Relationship Id="rId1060" Type="http://schemas.openxmlformats.org/officeDocument/2006/relationships/hyperlink" Target="https://www.scramble.nl/database/civil?op=Saudi%20Oger%20-%20Aviation%20Deparment" TargetMode="External"/><Relationship Id="rId1061" Type="http://schemas.openxmlformats.org/officeDocument/2006/relationships/hyperlink" Target="https://www.scramble.nl/database/civil/details/B737_4671" TargetMode="External"/><Relationship Id="rId1062" Type="http://schemas.openxmlformats.org/officeDocument/2006/relationships/hyperlink" Target="https://www.scramble.nl/database/civil?op=Longtail%20Aviation" TargetMode="External"/><Relationship Id="rId1063" Type="http://schemas.openxmlformats.org/officeDocument/2006/relationships/hyperlink" Target="https://www.scramble.nl/database/civil/details/B737_3575" TargetMode="External"/><Relationship Id="rId1064" Type="http://schemas.openxmlformats.org/officeDocument/2006/relationships/hyperlink" Target="https://www.scramble.nl/database/civil?op=Bel%20Air%20Ltd" TargetMode="External"/><Relationship Id="rId1065" Type="http://schemas.openxmlformats.org/officeDocument/2006/relationships/hyperlink" Target="https://www.scramble.nl/database/civil/details/crj_824" TargetMode="External"/><Relationship Id="rId1066" Type="http://schemas.openxmlformats.org/officeDocument/2006/relationships/hyperlink" Target="https://www.scramble.nl/database/civil?op=AK%20Bars%20Aero" TargetMode="External"/><Relationship Id="rId1067" Type="http://schemas.openxmlformats.org/officeDocument/2006/relationships/hyperlink" Target="https://www.scramble.nl/database/civil/details/A320_1865" TargetMode="External"/><Relationship Id="rId1068" Type="http://schemas.openxmlformats.org/officeDocument/2006/relationships/hyperlink" Target="https://www.scramble.nl/database/civil?op=Meridian%20Air" TargetMode="External"/><Relationship Id="rId1069" Type="http://schemas.openxmlformats.org/officeDocument/2006/relationships/hyperlink" Target="https://www.scramble.nl/database/civil/details/global_342" TargetMode="External"/><Relationship Id="rId1844" Type="http://schemas.openxmlformats.org/officeDocument/2006/relationships/hyperlink" Target="https://www.scramble.nl/database/civil/details/B737_1575" TargetMode="External"/><Relationship Id="rId1845" Type="http://schemas.openxmlformats.org/officeDocument/2006/relationships/hyperlink" Target="https://www.scramble.nl/database/civil?op=Germania" TargetMode="External"/><Relationship Id="rId1846" Type="http://schemas.openxmlformats.org/officeDocument/2006/relationships/hyperlink" Target="https://www.scramble.nl/database/civil/details/be_313" TargetMode="External"/><Relationship Id="rId1847" Type="http://schemas.openxmlformats.org/officeDocument/2006/relationships/hyperlink" Target="https://www.scramble.nl/database/civil?op=S%C3%BCdavia%20Fluggesellschaft" TargetMode="External"/><Relationship Id="rId1848" Type="http://schemas.openxmlformats.org/officeDocument/2006/relationships/hyperlink" Target="https://www.scramble.nl/database/civil/details/beech_2263" TargetMode="External"/><Relationship Id="rId1849" Type="http://schemas.openxmlformats.org/officeDocument/2006/relationships/hyperlink" Target="https://www.scramble.nl/database/civil?op=S%C3%BCd%20Avia" TargetMode="External"/><Relationship Id="rId2140" Type="http://schemas.openxmlformats.org/officeDocument/2006/relationships/hyperlink" Target="https://www.scramble.nl/database/civil?op=British%20Airways" TargetMode="External"/><Relationship Id="rId2141" Type="http://schemas.openxmlformats.org/officeDocument/2006/relationships/hyperlink" Target="https://www.scramble.nl/database/civil/details/B737_2254" TargetMode="External"/><Relationship Id="rId2142" Type="http://schemas.openxmlformats.org/officeDocument/2006/relationships/hyperlink" Target="https://www.scramble.nl/database/civil?op=British%20Airways" TargetMode="External"/><Relationship Id="rId2143" Type="http://schemas.openxmlformats.org/officeDocument/2006/relationships/hyperlink" Target="https://www.scramble.nl/database/civil/details/B737_2266" TargetMode="External"/><Relationship Id="rId2144" Type="http://schemas.openxmlformats.org/officeDocument/2006/relationships/hyperlink" Target="https://www.scramble.nl/database/civil?op=British%20Airways" TargetMode="External"/><Relationship Id="rId2145" Type="http://schemas.openxmlformats.org/officeDocument/2006/relationships/hyperlink" Target="https://www.scramble.nl/database/civil/details/B737_2330" TargetMode="External"/><Relationship Id="rId2146" Type="http://schemas.openxmlformats.org/officeDocument/2006/relationships/hyperlink" Target="https://www.scramble.nl/database/civil?op=British%20Airways" TargetMode="External"/><Relationship Id="rId2147" Type="http://schemas.openxmlformats.org/officeDocument/2006/relationships/hyperlink" Target="https://www.scramble.nl/database/civil/details/bae111_232" TargetMode="External"/><Relationship Id="rId2148" Type="http://schemas.openxmlformats.org/officeDocument/2006/relationships/hyperlink" Target="https://www.scramble.nl/database/civil?op=British%20World%20Airlines" TargetMode="External"/><Relationship Id="rId2149" Type="http://schemas.openxmlformats.org/officeDocument/2006/relationships/hyperlink" Target="https://www.scramble.nl/database/civil/details/bae111_202" TargetMode="External"/><Relationship Id="rId2530" Type="http://schemas.openxmlformats.org/officeDocument/2006/relationships/hyperlink" Target="https://www.scramble.nl/database/civil/details/A319_825" TargetMode="External"/><Relationship Id="rId2531" Type="http://schemas.openxmlformats.org/officeDocument/2006/relationships/hyperlink" Target="https://www.scramble.nl/database/civil?op=Hi%20Fly%20Malta" TargetMode="External"/><Relationship Id="rId2532" Type="http://schemas.openxmlformats.org/officeDocument/2006/relationships/hyperlink" Target="https://www.scramble.nl/database/civil/details/A319_1120" TargetMode="External"/><Relationship Id="rId2533" Type="http://schemas.openxmlformats.org/officeDocument/2006/relationships/hyperlink" Target="https://www.scramble.nl/database/civil?op=Hi%20Fly%20Malta" TargetMode="External"/><Relationship Id="rId2534" Type="http://schemas.openxmlformats.org/officeDocument/2006/relationships/hyperlink" Target="https://www.scramble.nl/database/civil/details/A319_825" TargetMode="External"/><Relationship Id="rId2535" Type="http://schemas.openxmlformats.org/officeDocument/2006/relationships/hyperlink" Target="https://www.scramble.nl/database/civil/details/A319_1120" TargetMode="External"/><Relationship Id="rId2536" Type="http://schemas.openxmlformats.org/officeDocument/2006/relationships/hyperlink" Target="https://www.scramble.nl/database/civil/details/phenom_1028" TargetMode="External"/><Relationship Id="rId2537" Type="http://schemas.openxmlformats.org/officeDocument/2006/relationships/hyperlink" Target="https://www.scramble.nl/database/civil?op=NetJets" TargetMode="External"/><Relationship Id="rId2538" Type="http://schemas.openxmlformats.org/officeDocument/2006/relationships/hyperlink" Target="https://www.scramble.nl/database/civil/details/ce_8017" TargetMode="External"/><Relationship Id="rId2539" Type="http://schemas.openxmlformats.org/officeDocument/2006/relationships/hyperlink" Target="https://www.scramble.nl/database/civil?op=Aerowest" TargetMode="External"/><Relationship Id="rId200" Type="http://schemas.openxmlformats.org/officeDocument/2006/relationships/hyperlink" Target="https://www.scramble.nl/database/civil?op=HB-JEM%20GmbH" TargetMode="External"/><Relationship Id="rId201" Type="http://schemas.openxmlformats.org/officeDocument/2006/relationships/hyperlink" Target="https://www.scramble.nl/database/civil/details/cl_586" TargetMode="External"/><Relationship Id="rId202" Type="http://schemas.openxmlformats.org/officeDocument/2006/relationships/hyperlink" Target="https://www.scramble.nl/database/civil?op=Nomad%20Aviation" TargetMode="External"/><Relationship Id="rId203" Type="http://schemas.openxmlformats.org/officeDocument/2006/relationships/hyperlink" Target="https://www.scramble.nl/database/civil/details/falcon2000ex_262" TargetMode="External"/><Relationship Id="rId204" Type="http://schemas.openxmlformats.org/officeDocument/2006/relationships/hyperlink" Target="https://www.scramble.nl/database/civil?op=Jet%20Aviation%20Business%20Jets" TargetMode="External"/><Relationship Id="rId205" Type="http://schemas.openxmlformats.org/officeDocument/2006/relationships/hyperlink" Target="https://www.scramble.nl/database/civil/details/cl_646" TargetMode="External"/><Relationship Id="rId206" Type="http://schemas.openxmlformats.org/officeDocument/2006/relationships/hyperlink" Target="https://www.scramble.nl/database/civil?op=Nomad%20Aviation" TargetMode="External"/><Relationship Id="rId207" Type="http://schemas.openxmlformats.org/officeDocument/2006/relationships/hyperlink" Target="https://www.scramble.nl/database/civil/details/cl_646" TargetMode="External"/><Relationship Id="rId208" Type="http://schemas.openxmlformats.org/officeDocument/2006/relationships/hyperlink" Target="https://www.scramble.nl/database/civil?op=Nomad%20Aviation" TargetMode="External"/><Relationship Id="rId209" Type="http://schemas.openxmlformats.org/officeDocument/2006/relationships/hyperlink" Target="https://www.scramble.nl/database/civil/details/erj_1461" TargetMode="External"/><Relationship Id="rId1850" Type="http://schemas.openxmlformats.org/officeDocument/2006/relationships/hyperlink" Target="https://www.scramble.nl/database/civil/details/beech_2223" TargetMode="External"/><Relationship Id="rId1851" Type="http://schemas.openxmlformats.org/officeDocument/2006/relationships/hyperlink" Target="https://www.scramble.nl/database/civil?op=H.%20Neufeld" TargetMode="External"/><Relationship Id="rId1852" Type="http://schemas.openxmlformats.org/officeDocument/2006/relationships/hyperlink" Target="https://www.scramble.nl/database/civil/details/F27_542" TargetMode="External"/><Relationship Id="rId1853" Type="http://schemas.openxmlformats.org/officeDocument/2006/relationships/hyperlink" Target="https://www.scramble.nl/database/civil?op=FTG%20Air%20Service%20Flugcharter" TargetMode="External"/><Relationship Id="rId1460" Type="http://schemas.openxmlformats.org/officeDocument/2006/relationships/hyperlink" Target="https://www.scramble.nl/database/civil?op=Unifly%20Express" TargetMode="External"/><Relationship Id="rId1461" Type="http://schemas.openxmlformats.org/officeDocument/2006/relationships/hyperlink" Target="https://www.scramble.nl/database/civil/details/A320_498" TargetMode="External"/><Relationship Id="rId1462" Type="http://schemas.openxmlformats.org/officeDocument/2006/relationships/hyperlink" Target="https://www.scramble.nl/database/civil?op=Victoria%20Airlines" TargetMode="External"/><Relationship Id="rId1463" Type="http://schemas.openxmlformats.org/officeDocument/2006/relationships/hyperlink" Target="https://www.scramble.nl/database/civil/details/A320_440" TargetMode="External"/><Relationship Id="rId1464" Type="http://schemas.openxmlformats.org/officeDocument/2006/relationships/hyperlink" Target="https://www.scramble.nl/database/civil?op=Victoria%20Airlines" TargetMode="External"/><Relationship Id="rId1465" Type="http://schemas.openxmlformats.org/officeDocument/2006/relationships/hyperlink" Target="https://www.scramble.nl/database/civil/details/A320_432" TargetMode="External"/><Relationship Id="rId1466" Type="http://schemas.openxmlformats.org/officeDocument/2006/relationships/hyperlink" Target="https://www.scramble.nl/database/civil?op=Volare%20Airlines" TargetMode="External"/><Relationship Id="rId1467" Type="http://schemas.openxmlformats.org/officeDocument/2006/relationships/hyperlink" Target="https://www.scramble.nl/database/civil/details/A320_417" TargetMode="External"/><Relationship Id="rId1468" Type="http://schemas.openxmlformats.org/officeDocument/2006/relationships/hyperlink" Target="https://www.scramble.nl/database/civil?op=Volare%20Airlines" TargetMode="External"/><Relationship Id="rId1469" Type="http://schemas.openxmlformats.org/officeDocument/2006/relationships/hyperlink" Target="https://www.scramble.nl/database/civil/details/A320_235" TargetMode="External"/><Relationship Id="rId1070" Type="http://schemas.openxmlformats.org/officeDocument/2006/relationships/hyperlink" Target="https://www.scramble.nl/database/civil?op=Gama%20Aviation%20Ltd." TargetMode="External"/><Relationship Id="rId1071" Type="http://schemas.openxmlformats.org/officeDocument/2006/relationships/hyperlink" Target="https://www.scramble.nl/database/civil/details/global_83" TargetMode="External"/><Relationship Id="rId1072" Type="http://schemas.openxmlformats.org/officeDocument/2006/relationships/hyperlink" Target="https://www.scramble.nl/database/civil?op=Silver%20Arrows" TargetMode="External"/><Relationship Id="rId1073" Type="http://schemas.openxmlformats.org/officeDocument/2006/relationships/hyperlink" Target="https://www.scramble.nl/database/civil/details/ce_2395" TargetMode="External"/><Relationship Id="rId1074" Type="http://schemas.openxmlformats.org/officeDocument/2006/relationships/hyperlink" Target="https://www.scramble.nl/database/civil?op=Iceland%20Frozen%20Foods%20Ltd." TargetMode="External"/><Relationship Id="rId1075" Type="http://schemas.openxmlformats.org/officeDocument/2006/relationships/hyperlink" Target="https://www.scramble.nl/database/civil/details/falcon900_164" TargetMode="External"/><Relationship Id="rId1076" Type="http://schemas.openxmlformats.org/officeDocument/2006/relationships/hyperlink" Target="https://www.scramble.nl/database/civil?op=Proair%20Charter%20Transport%20GmbH" TargetMode="External"/><Relationship Id="rId1077" Type="http://schemas.openxmlformats.org/officeDocument/2006/relationships/hyperlink" Target="https://www.scramble.nl/database/civil/details/falcon900_145" TargetMode="External"/><Relationship Id="rId1078" Type="http://schemas.openxmlformats.org/officeDocument/2006/relationships/hyperlink" Target="https://www.scramble.nl/database/civil?op=VW%20Air%20Services%20-%20Volkswagen" TargetMode="External"/><Relationship Id="rId1079" Type="http://schemas.openxmlformats.org/officeDocument/2006/relationships/hyperlink" Target="https://www.scramble.nl/database/civil/details/falcon900ex_73" TargetMode="External"/><Relationship Id="rId1854" Type="http://schemas.openxmlformats.org/officeDocument/2006/relationships/hyperlink" Target="https://www.scramble.nl/database/civil/details/learjet_1342" TargetMode="External"/><Relationship Id="rId1855" Type="http://schemas.openxmlformats.org/officeDocument/2006/relationships/hyperlink" Target="https://www.scramble.nl/database/civil?op=" TargetMode="External"/><Relationship Id="rId1856" Type="http://schemas.openxmlformats.org/officeDocument/2006/relationships/hyperlink" Target="https://www.scramble.nl/database/civil/details/learjet_1162" TargetMode="External"/><Relationship Id="rId1857" Type="http://schemas.openxmlformats.org/officeDocument/2006/relationships/hyperlink" Target="https://www.scramble.nl/database/civil?op=" TargetMode="External"/><Relationship Id="rId1858" Type="http://schemas.openxmlformats.org/officeDocument/2006/relationships/hyperlink" Target="https://www.scramble.nl/database/civil/details/do228_105" TargetMode="External"/><Relationship Id="rId1859" Type="http://schemas.openxmlformats.org/officeDocument/2006/relationships/hyperlink" Target="https://www.scramble.nl/database/civil?op=International%20Flying%20Services" TargetMode="External"/><Relationship Id="rId2150" Type="http://schemas.openxmlformats.org/officeDocument/2006/relationships/hyperlink" Target="https://www.scramble.nl/database/civil?op=British%20World%20Airlines" TargetMode="External"/><Relationship Id="rId2151" Type="http://schemas.openxmlformats.org/officeDocument/2006/relationships/hyperlink" Target="https://www.scramble.nl/database/civil/details/bae111_242" TargetMode="External"/><Relationship Id="rId2152" Type="http://schemas.openxmlformats.org/officeDocument/2006/relationships/hyperlink" Target="https://www.scramble.nl/database/civil?op=British%20World%20Airlines" TargetMode="External"/><Relationship Id="rId2153" Type="http://schemas.openxmlformats.org/officeDocument/2006/relationships/hyperlink" Target="https://www.scramble.nl/database/civil/details/B737_1699" TargetMode="External"/><Relationship Id="rId2154" Type="http://schemas.openxmlformats.org/officeDocument/2006/relationships/hyperlink" Target="https://www.scramble.nl/database/civil?op=British%20World%20Airlines" TargetMode="External"/><Relationship Id="rId2155" Type="http://schemas.openxmlformats.org/officeDocument/2006/relationships/hyperlink" Target="https://www.scramble.nl/database/civil/details/l1011_84" TargetMode="External"/><Relationship Id="rId2156" Type="http://schemas.openxmlformats.org/officeDocument/2006/relationships/hyperlink" Target="https://www.scramble.nl/database/civil?op=Caledonian%20Airways" TargetMode="External"/><Relationship Id="rId2157" Type="http://schemas.openxmlformats.org/officeDocument/2006/relationships/hyperlink" Target="https://www.scramble.nl/database/civil/details/l1011_103" TargetMode="External"/><Relationship Id="rId2158" Type="http://schemas.openxmlformats.org/officeDocument/2006/relationships/hyperlink" Target="https://www.scramble.nl/database/civil?op=Caledonian%20Airways" TargetMode="External"/><Relationship Id="rId2159" Type="http://schemas.openxmlformats.org/officeDocument/2006/relationships/hyperlink" Target="https://www.scramble.nl/database/civil/details/B737_648" TargetMode="External"/><Relationship Id="rId2540" Type="http://schemas.openxmlformats.org/officeDocument/2006/relationships/hyperlink" Target="https://www.scramble.nl/database/civil/details/B737_7134" TargetMode="External"/><Relationship Id="rId2541" Type="http://schemas.openxmlformats.org/officeDocument/2006/relationships/hyperlink" Target="https://www.scramble.nl/database/civil?op=Ryanair" TargetMode="External"/><Relationship Id="rId2542" Type="http://schemas.openxmlformats.org/officeDocument/2006/relationships/hyperlink" Target="https://www.scramble.nl/database/civil/details/B737_4186" TargetMode="External"/><Relationship Id="rId2543" Type="http://schemas.openxmlformats.org/officeDocument/2006/relationships/hyperlink" Target="https://www.scramble.nl/database/civil?op=Neos" TargetMode="External"/><Relationship Id="rId2544" Type="http://schemas.openxmlformats.org/officeDocument/2006/relationships/hyperlink" Target="https://www.scramble.nl/database/civil/details/B737_4675" TargetMode="External"/><Relationship Id="rId2545" Type="http://schemas.openxmlformats.org/officeDocument/2006/relationships/hyperlink" Target="https://www.scramble.nl/database/civil?op=Neos" TargetMode="External"/><Relationship Id="rId2546" Type="http://schemas.openxmlformats.org/officeDocument/2006/relationships/hyperlink" Target="https://www.scramble.nl/database/civil/details/B737_5418" TargetMode="External"/><Relationship Id="rId2547" Type="http://schemas.openxmlformats.org/officeDocument/2006/relationships/hyperlink" Target="https://www.scramble.nl/database/civil?op=Neos" TargetMode="External"/><Relationship Id="rId2548" Type="http://schemas.openxmlformats.org/officeDocument/2006/relationships/hyperlink" Target="https://www.scramble.nl/database/civil/details/A320_1139" TargetMode="External"/><Relationship Id="rId2549" Type="http://schemas.openxmlformats.org/officeDocument/2006/relationships/hyperlink" Target="https://www.scramble.nl/database/civil?op=British%20Airways" TargetMode="External"/><Relationship Id="rId600" Type="http://schemas.openxmlformats.org/officeDocument/2006/relationships/hyperlink" Target="https://www.scramble.nl/database/civil?op=2%20B%20Airborne%20BV" TargetMode="External"/><Relationship Id="rId601" Type="http://schemas.openxmlformats.org/officeDocument/2006/relationships/hyperlink" Target="https://www.scramble.nl/database/civil/details/beech400_756" TargetMode="External"/><Relationship Id="rId602" Type="http://schemas.openxmlformats.org/officeDocument/2006/relationships/hyperlink" Target="https://www.scramble.nl/database/civil?op=V%20&amp;P_Midlands_Ltd_=" TargetMode="External"/><Relationship Id="rId603" Type="http://schemas.openxmlformats.org/officeDocument/2006/relationships/hyperlink" Target="https://www.scramble.nl/database/civil/details/gulfstream_1060" TargetMode="External"/><Relationship Id="rId604" Type="http://schemas.openxmlformats.org/officeDocument/2006/relationships/hyperlink" Target="https://www.scramble.nl/database/civil?op=NetJets" TargetMode="External"/><Relationship Id="rId605" Type="http://schemas.openxmlformats.org/officeDocument/2006/relationships/hyperlink" Target="https://www.scramble.nl/database/civil/details/gulfstream_1377" TargetMode="External"/><Relationship Id="rId606" Type="http://schemas.openxmlformats.org/officeDocument/2006/relationships/hyperlink" Target="https://www.scramble.nl/database/civil?op=Penske%20Jet%20Inc." TargetMode="External"/><Relationship Id="rId607" Type="http://schemas.openxmlformats.org/officeDocument/2006/relationships/hyperlink" Target="https://www.scramble.nl/database/civil/details/cessna_4704" TargetMode="External"/><Relationship Id="rId608" Type="http://schemas.openxmlformats.org/officeDocument/2006/relationships/hyperlink" Target="https://www.scramble.nl/database/civil?op=Yingling%20Consultation%20LLC" TargetMode="External"/><Relationship Id="rId609" Type="http://schemas.openxmlformats.org/officeDocument/2006/relationships/hyperlink" Target="https://www.scramble.nl/database/civil/details/beech400_406" TargetMode="External"/><Relationship Id="rId210" Type="http://schemas.openxmlformats.org/officeDocument/2006/relationships/hyperlink" Target="https://www.scramble.nl/database/civil?op=Nomad%20Aviation" TargetMode="External"/><Relationship Id="rId211" Type="http://schemas.openxmlformats.org/officeDocument/2006/relationships/hyperlink" Target="https://www.scramble.nl/database/civil/details/falcon2000ex_188" TargetMode="External"/><Relationship Id="rId212" Type="http://schemas.openxmlformats.org/officeDocument/2006/relationships/hyperlink" Target="https://www.scramble.nl/database/civil?op=MSC%20Aviation%20SA" TargetMode="External"/><Relationship Id="rId213" Type="http://schemas.openxmlformats.org/officeDocument/2006/relationships/hyperlink" Target="https://www.scramble.nl/database/civil/details/iai1126_194" TargetMode="External"/><Relationship Id="rId214" Type="http://schemas.openxmlformats.org/officeDocument/2006/relationships/hyperlink" Target="https://www.scramble.nl/database/civil?op=TAG%20Aviation" TargetMode="External"/><Relationship Id="rId215" Type="http://schemas.openxmlformats.org/officeDocument/2006/relationships/hyperlink" Target="https://www.scramble.nl/database/civil/details/cl_1050" TargetMode="External"/><Relationship Id="rId216" Type="http://schemas.openxmlformats.org/officeDocument/2006/relationships/hyperlink" Target="https://www.scramble.nl/database/civil?op=ExecuJet%20Europe" TargetMode="External"/><Relationship Id="rId217" Type="http://schemas.openxmlformats.org/officeDocument/2006/relationships/hyperlink" Target="https://www.scramble.nl/database/civil/details/iai1126_18" TargetMode="External"/><Relationship Id="rId218" Type="http://schemas.openxmlformats.org/officeDocument/2006/relationships/hyperlink" Target="https://www.scramble.nl/database/civil?op=Nomad%20Aviation%20AG" TargetMode="External"/><Relationship Id="rId219" Type="http://schemas.openxmlformats.org/officeDocument/2006/relationships/hyperlink" Target="https://www.scramble.nl/database/civil/details/cl_587" TargetMode="External"/><Relationship Id="rId1860" Type="http://schemas.openxmlformats.org/officeDocument/2006/relationships/hyperlink" Target="https://www.scramble.nl/database/civil/details/learjet_1163" TargetMode="External"/><Relationship Id="rId1861" Type="http://schemas.openxmlformats.org/officeDocument/2006/relationships/hyperlink" Target="https://www.scramble.nl/database/civil?op=" TargetMode="External"/><Relationship Id="rId1862" Type="http://schemas.openxmlformats.org/officeDocument/2006/relationships/hyperlink" Target="https://www.scramble.nl/database/civil/details/DC8_244" TargetMode="External"/><Relationship Id="rId1863" Type="http://schemas.openxmlformats.org/officeDocument/2006/relationships/hyperlink" Target="https://www.scramble.nl/database/civil?op=MK%20Airlines" TargetMode="External"/><Relationship Id="rId1470" Type="http://schemas.openxmlformats.org/officeDocument/2006/relationships/hyperlink" Target="https://www.scramble.nl/database/civil?op=Volare%20Airlines" TargetMode="External"/><Relationship Id="rId1471" Type="http://schemas.openxmlformats.org/officeDocument/2006/relationships/hyperlink" Target="https://www.scramble.nl/database/civil/details/A321_213" TargetMode="External"/><Relationship Id="rId1472" Type="http://schemas.openxmlformats.org/officeDocument/2006/relationships/hyperlink" Target="https://www.scramble.nl/database/civil?op=Volare%20Airlines" TargetMode="External"/><Relationship Id="rId1473" Type="http://schemas.openxmlformats.org/officeDocument/2006/relationships/hyperlink" Target="https://www.scramble.nl/database/civil/details/A320_788" TargetMode="External"/><Relationship Id="rId1474" Type="http://schemas.openxmlformats.org/officeDocument/2006/relationships/hyperlink" Target="https://www.scramble.nl/database/civil?op=Volare%20Airlines" TargetMode="External"/><Relationship Id="rId1475" Type="http://schemas.openxmlformats.org/officeDocument/2006/relationships/hyperlink" Target="https://www.scramble.nl/database/civil/details/A330_71" TargetMode="External"/><Relationship Id="rId1476" Type="http://schemas.openxmlformats.org/officeDocument/2006/relationships/hyperlink" Target="https://www.scramble.nl/database/civil?op=Volare%20Airlines" TargetMode="External"/><Relationship Id="rId1477" Type="http://schemas.openxmlformats.org/officeDocument/2006/relationships/hyperlink" Target="https://www.scramble.nl/database/civil/details/A330_107" TargetMode="External"/><Relationship Id="rId1478" Type="http://schemas.openxmlformats.org/officeDocument/2006/relationships/hyperlink" Target="https://www.scramble.nl/database/civil?op=Volare%20Airlines" TargetMode="External"/><Relationship Id="rId1479" Type="http://schemas.openxmlformats.org/officeDocument/2006/relationships/hyperlink" Target="https://www.scramble.nl/database/civil/details/B757_542" TargetMode="External"/><Relationship Id="rId1080" Type="http://schemas.openxmlformats.org/officeDocument/2006/relationships/hyperlink" Target="https://www.scramble.nl/database/civil?op=VW%20Air%20Services%20-%20Volkswagen" TargetMode="External"/><Relationship Id="rId1081" Type="http://schemas.openxmlformats.org/officeDocument/2006/relationships/hyperlink" Target="https://www.scramble.nl/database/civil/details/gulfstream_1951" TargetMode="External"/><Relationship Id="rId1082" Type="http://schemas.openxmlformats.org/officeDocument/2006/relationships/hyperlink" Target="https://www.scramble.nl/database/civil?op=LA%20Aviation" TargetMode="External"/><Relationship Id="rId1083" Type="http://schemas.openxmlformats.org/officeDocument/2006/relationships/hyperlink" Target="https://www.scramble.nl/database/civil/details/falcon2000_18" TargetMode="External"/><Relationship Id="rId1084" Type="http://schemas.openxmlformats.org/officeDocument/2006/relationships/hyperlink" Target="https://www.scramble.nl/database/civil?op=Concoff%20Trading%20Corp." TargetMode="External"/><Relationship Id="rId1085" Type="http://schemas.openxmlformats.org/officeDocument/2006/relationships/hyperlink" Target="https://www.scramble.nl/database/civil/details/A318_61" TargetMode="External"/><Relationship Id="rId1086" Type="http://schemas.openxmlformats.org/officeDocument/2006/relationships/hyperlink" Target="https://www.scramble.nl/database/civil?op=NAS%20-%20National%20Air%20Services" TargetMode="External"/><Relationship Id="rId1087" Type="http://schemas.openxmlformats.org/officeDocument/2006/relationships/hyperlink" Target="https://www.scramble.nl/database/civil/details/erj_1459" TargetMode="External"/><Relationship Id="rId1088" Type="http://schemas.openxmlformats.org/officeDocument/2006/relationships/hyperlink" Target="https://www.scramble.nl/database/civil?op=Titan%20Aviation" TargetMode="External"/><Relationship Id="rId1089" Type="http://schemas.openxmlformats.org/officeDocument/2006/relationships/hyperlink" Target="https://www.scramble.nl/database/civil/details/gulfstream_1698" TargetMode="External"/><Relationship Id="rId1864" Type="http://schemas.openxmlformats.org/officeDocument/2006/relationships/hyperlink" Target="https://www.scramble.nl/database/civil/details/DC8_277" TargetMode="External"/><Relationship Id="rId1865" Type="http://schemas.openxmlformats.org/officeDocument/2006/relationships/hyperlink" Target="https://www.scramble.nl/database/civil?op=MK%20Airlines" TargetMode="External"/><Relationship Id="rId1866" Type="http://schemas.openxmlformats.org/officeDocument/2006/relationships/hyperlink" Target="https://www.scramble.nl/database/civil/details/B727_320" TargetMode="External"/><Relationship Id="rId1867" Type="http://schemas.openxmlformats.org/officeDocument/2006/relationships/hyperlink" Target="https://www.scramble.nl/database/civil?op=ASI%20-%20Air%20Services%20International" TargetMode="External"/><Relationship Id="rId1868" Type="http://schemas.openxmlformats.org/officeDocument/2006/relationships/hyperlink" Target="https://www.scramble.nl/database/civil/details/A300_205" TargetMode="External"/><Relationship Id="rId1869" Type="http://schemas.openxmlformats.org/officeDocument/2006/relationships/hyperlink" Target="https://www.scramble.nl/database/civil?op=Apollo%20Airways" TargetMode="External"/><Relationship Id="rId2160" Type="http://schemas.openxmlformats.org/officeDocument/2006/relationships/hyperlink" Target="https://www.scramble.nl/database/civil?op=Caledonian%20Airways" TargetMode="External"/><Relationship Id="rId2161" Type="http://schemas.openxmlformats.org/officeDocument/2006/relationships/hyperlink" Target="https://www.scramble.nl/database/civil/details/A320_409" TargetMode="External"/><Relationship Id="rId2162" Type="http://schemas.openxmlformats.org/officeDocument/2006/relationships/hyperlink" Target="https://www.scramble.nl/database/civil?op=Caledonian%20Airways" TargetMode="External"/><Relationship Id="rId2163" Type="http://schemas.openxmlformats.org/officeDocument/2006/relationships/hyperlink" Target="https://www.scramble.nl/database/civil/details/bae111_205" TargetMode="External"/><Relationship Id="rId2164" Type="http://schemas.openxmlformats.org/officeDocument/2006/relationships/hyperlink" Target="https://www.scramble.nl/database/civil?op=Dan-Air%20London" TargetMode="External"/><Relationship Id="rId2165" Type="http://schemas.openxmlformats.org/officeDocument/2006/relationships/hyperlink" Target="https://www.scramble.nl/database/civil/details/bae111_203" TargetMode="External"/><Relationship Id="rId2166" Type="http://schemas.openxmlformats.org/officeDocument/2006/relationships/hyperlink" Target="https://www.scramble.nl/database/civil?op=Dan-Air%20London" TargetMode="External"/><Relationship Id="rId2167" Type="http://schemas.openxmlformats.org/officeDocument/2006/relationships/hyperlink" Target="https://www.scramble.nl/database/civil/details/bae111_202" TargetMode="External"/><Relationship Id="rId2168" Type="http://schemas.openxmlformats.org/officeDocument/2006/relationships/hyperlink" Target="https://www.scramble.nl/database/civil?op=Dan-Air%20London" TargetMode="External"/><Relationship Id="rId2169" Type="http://schemas.openxmlformats.org/officeDocument/2006/relationships/hyperlink" Target="https://www.scramble.nl/database/civil/details/bae111_230" TargetMode="External"/><Relationship Id="rId2550" Type="http://schemas.openxmlformats.org/officeDocument/2006/relationships/hyperlink" Target="https://www.scramble.nl/database/civil/details/A320_5377" TargetMode="External"/><Relationship Id="rId2551" Type="http://schemas.openxmlformats.org/officeDocument/2006/relationships/hyperlink" Target="https://www.scramble.nl/database/civil?op=British%20Airways" TargetMode="External"/><Relationship Id="rId2552" Type="http://schemas.openxmlformats.org/officeDocument/2006/relationships/hyperlink" Target="https://www.scramble.nl/database/civil/details/A320_2195" TargetMode="External"/><Relationship Id="rId2553" Type="http://schemas.openxmlformats.org/officeDocument/2006/relationships/hyperlink" Target="https://www.scramble.nl/database/civil?op=easyJet" TargetMode="External"/><Relationship Id="rId2554" Type="http://schemas.openxmlformats.org/officeDocument/2006/relationships/hyperlink" Target="https://www.scramble.nl/database/civil/details/A320_3344" TargetMode="External"/><Relationship Id="rId2555" Type="http://schemas.openxmlformats.org/officeDocument/2006/relationships/hyperlink" Target="https://www.scramble.nl/database/civil?op=easyJet" TargetMode="External"/><Relationship Id="rId2556" Type="http://schemas.openxmlformats.org/officeDocument/2006/relationships/hyperlink" Target="https://www.scramble.nl/database/civil/details/A320_5515" TargetMode="External"/><Relationship Id="rId2557" Type="http://schemas.openxmlformats.org/officeDocument/2006/relationships/hyperlink" Target="https://www.scramble.nl/database/civil?op=easyJet" TargetMode="External"/><Relationship Id="rId2558" Type="http://schemas.openxmlformats.org/officeDocument/2006/relationships/hyperlink" Target="https://www.scramble.nl/database/civil/details/ce_6300" TargetMode="External"/><Relationship Id="rId2559" Type="http://schemas.openxmlformats.org/officeDocument/2006/relationships/hyperlink" Target="https://www.scramble.nl/database/civil?op=GlobeAir" TargetMode="External"/><Relationship Id="rId610" Type="http://schemas.openxmlformats.org/officeDocument/2006/relationships/hyperlink" Target="https://www.scramble.nl/database/civil?op=Blackburn%20International%20Inc." TargetMode="External"/><Relationship Id="rId611" Type="http://schemas.openxmlformats.org/officeDocument/2006/relationships/hyperlink" Target="https://www.scramble.nl/database/civil/details/ce_2371" TargetMode="External"/><Relationship Id="rId612" Type="http://schemas.openxmlformats.org/officeDocument/2006/relationships/hyperlink" Target="https://www.scramble.nl/database/civil?op=N517AF%20Inc." TargetMode="External"/><Relationship Id="rId613" Type="http://schemas.openxmlformats.org/officeDocument/2006/relationships/hyperlink" Target="https://www.scramble.nl/database/civil/details/gulfstream_1953" TargetMode="External"/><Relationship Id="rId614" Type="http://schemas.openxmlformats.org/officeDocument/2006/relationships/hyperlink" Target="https://www.scramble.nl/database/civil?op=Colleen%20Corp." TargetMode="External"/><Relationship Id="rId615" Type="http://schemas.openxmlformats.org/officeDocument/2006/relationships/hyperlink" Target="https://www.scramble.nl/database/civil/details/gulfstream_1880" TargetMode="External"/><Relationship Id="rId616" Type="http://schemas.openxmlformats.org/officeDocument/2006/relationships/hyperlink" Target="https://www.scramble.nl/database/civil?op=Executive%20Jet%20Management" TargetMode="External"/><Relationship Id="rId617" Type="http://schemas.openxmlformats.org/officeDocument/2006/relationships/hyperlink" Target="https://www.scramble.nl/database/civil/details/Eclipse_158" TargetMode="External"/><Relationship Id="rId618" Type="http://schemas.openxmlformats.org/officeDocument/2006/relationships/hyperlink" Target="https://www.scramble.nl/database/civil?op=Aircraft%20Guaranty%20Corp." TargetMode="External"/><Relationship Id="rId619" Type="http://schemas.openxmlformats.org/officeDocument/2006/relationships/hyperlink" Target="https://www.scramble.nl/database/civil/details/gulfstream_2347" TargetMode="External"/><Relationship Id="rId220" Type="http://schemas.openxmlformats.org/officeDocument/2006/relationships/hyperlink" Target="https://www.scramble.nl/database/civil?op=Swiss%20Air%20Ambulance" TargetMode="External"/><Relationship Id="rId221" Type="http://schemas.openxmlformats.org/officeDocument/2006/relationships/hyperlink" Target="https://www.scramble.nl/database/civil/details/cl_813" TargetMode="External"/><Relationship Id="rId222" Type="http://schemas.openxmlformats.org/officeDocument/2006/relationships/hyperlink" Target="https://www.scramble.nl/database/civil?op=Albinati%20Aeronautics" TargetMode="External"/><Relationship Id="rId223" Type="http://schemas.openxmlformats.org/officeDocument/2006/relationships/hyperlink" Target="https://www.scramble.nl/database/civil/details/falcon50_165" TargetMode="External"/><Relationship Id="rId224" Type="http://schemas.openxmlformats.org/officeDocument/2006/relationships/hyperlink" Target="https://www.scramble.nl/database/civil?op=Dasnair%20SA" TargetMode="External"/><Relationship Id="rId225" Type="http://schemas.openxmlformats.org/officeDocument/2006/relationships/hyperlink" Target="https://www.scramble.nl/database/civil/details/falcon7x_9" TargetMode="External"/><Relationship Id="rId226" Type="http://schemas.openxmlformats.org/officeDocument/2006/relationships/hyperlink" Target="https://www.scramble.nl/database/civil?op=Dasnair%20SA" TargetMode="External"/><Relationship Id="rId227" Type="http://schemas.openxmlformats.org/officeDocument/2006/relationships/hyperlink" Target="https://www.scramble.nl/database/civil/details/tbm_220" TargetMode="External"/><Relationship Id="rId228" Type="http://schemas.openxmlformats.org/officeDocument/2006/relationships/hyperlink" Target="https://www.scramble.nl/database/civil?op=Aerolift%20AG" TargetMode="External"/><Relationship Id="rId229" Type="http://schemas.openxmlformats.org/officeDocument/2006/relationships/hyperlink" Target="https://www.scramble.nl/database/civil/details/pa_3034" TargetMode="External"/><Relationship Id="rId1870" Type="http://schemas.openxmlformats.org/officeDocument/2006/relationships/hyperlink" Target="https://www.scramble.nl/database/civil/details/A320_1187" TargetMode="External"/><Relationship Id="rId1871" Type="http://schemas.openxmlformats.org/officeDocument/2006/relationships/hyperlink" Target="https://www.scramble.nl/database/civil?op=Hellas%20Jet" TargetMode="External"/><Relationship Id="rId1872" Type="http://schemas.openxmlformats.org/officeDocument/2006/relationships/hyperlink" Target="https://www.scramble.nl/database/civil/details/B737_2630" TargetMode="External"/><Relationship Id="rId1873" Type="http://schemas.openxmlformats.org/officeDocument/2006/relationships/hyperlink" Target="https://www.scramble.nl/database/civil?op=Macedonian%20Airlines%20Greece" TargetMode="External"/><Relationship Id="rId1480" Type="http://schemas.openxmlformats.org/officeDocument/2006/relationships/hyperlink" Target="https://www.scramble.nl/database/civil?op=Volare%20Airlines" TargetMode="External"/><Relationship Id="rId1481" Type="http://schemas.openxmlformats.org/officeDocument/2006/relationships/hyperlink" Target="https://www.scramble.nl/database/civil/details/rc_924" TargetMode="External"/><Relationship Id="rId1482" Type="http://schemas.openxmlformats.org/officeDocument/2006/relationships/hyperlink" Target="https://www.scramble.nl/database/civil?op=Air%20Capitol%20SRL" TargetMode="External"/><Relationship Id="rId1483" Type="http://schemas.openxmlformats.org/officeDocument/2006/relationships/hyperlink" Target="https://www.scramble.nl/database/civil/details/falcon20_432" TargetMode="External"/><Relationship Id="rId1484" Type="http://schemas.openxmlformats.org/officeDocument/2006/relationships/hyperlink" Target="https://www.scramble.nl/database/civil?op=Air%20Capitol" TargetMode="External"/><Relationship Id="rId1485" Type="http://schemas.openxmlformats.org/officeDocument/2006/relationships/hyperlink" Target="https://www.scramble.nl/database/civil/details/ce_69" TargetMode="External"/><Relationship Id="rId1486" Type="http://schemas.openxmlformats.org/officeDocument/2006/relationships/hyperlink" Target="https://www.scramble.nl/database/civil?op=" TargetMode="External"/><Relationship Id="rId1487" Type="http://schemas.openxmlformats.org/officeDocument/2006/relationships/hyperlink" Target="https://www.scramble.nl/database/civil/details/learjet_1121" TargetMode="External"/><Relationship Id="rId1488" Type="http://schemas.openxmlformats.org/officeDocument/2006/relationships/hyperlink" Target="https://www.scramble.nl/database/civil?op=" TargetMode="External"/><Relationship Id="rId1489" Type="http://schemas.openxmlformats.org/officeDocument/2006/relationships/hyperlink" Target="https://www.scramble.nl/database/civil/details/learjet_1186" TargetMode="External"/><Relationship Id="rId1090" Type="http://schemas.openxmlformats.org/officeDocument/2006/relationships/hyperlink" Target="https://www.scramble.nl/database/civil?op=Jet%20Aviation%20Business%20Jets" TargetMode="External"/><Relationship Id="rId1091" Type="http://schemas.openxmlformats.org/officeDocument/2006/relationships/hyperlink" Target="https://www.scramble.nl/database/civil/details/gulfstream_1673" TargetMode="External"/><Relationship Id="rId1092" Type="http://schemas.openxmlformats.org/officeDocument/2006/relationships/hyperlink" Target="https://www.scramble.nl/database/civil?op=FTC%20Consulting%20Ltd." TargetMode="External"/><Relationship Id="rId1093" Type="http://schemas.openxmlformats.org/officeDocument/2006/relationships/hyperlink" Target="https://www.scramble.nl/database/civil/details/B737_5044" TargetMode="External"/><Relationship Id="rId1094" Type="http://schemas.openxmlformats.org/officeDocument/2006/relationships/hyperlink" Target="https://www.scramble.nl/database/civil?op=Nofa%20Aviation" TargetMode="External"/><Relationship Id="rId1095" Type="http://schemas.openxmlformats.org/officeDocument/2006/relationships/hyperlink" Target="https://www.scramble.nl/database/civil/details/erj_820" TargetMode="External"/><Relationship Id="rId1096" Type="http://schemas.openxmlformats.org/officeDocument/2006/relationships/hyperlink" Target="https://www.scramble.nl/database/civil?op=Reatex%20Invest%20S.A." TargetMode="External"/><Relationship Id="rId1097" Type="http://schemas.openxmlformats.org/officeDocument/2006/relationships/hyperlink" Target="https://www.scramble.nl/database/civil/details/beech400_477" TargetMode="External"/><Relationship Id="rId1098" Type="http://schemas.openxmlformats.org/officeDocument/2006/relationships/hyperlink" Target="https://www.scramble.nl/database/civil?op=Bluesky%20Airservice%20GmbH" TargetMode="External"/><Relationship Id="rId1099" Type="http://schemas.openxmlformats.org/officeDocument/2006/relationships/hyperlink" Target="https://www.scramble.nl/database/civil/details/gulfstream_1963" TargetMode="External"/><Relationship Id="rId1874" Type="http://schemas.openxmlformats.org/officeDocument/2006/relationships/hyperlink" Target="https://www.scramble.nl/database/civil/details/B727_1076" TargetMode="External"/><Relationship Id="rId1875" Type="http://schemas.openxmlformats.org/officeDocument/2006/relationships/hyperlink" Target="https://www.scramble.nl/database/civil?op=Macedonian%20Airlines%20Greece" TargetMode="External"/><Relationship Id="rId1876" Type="http://schemas.openxmlformats.org/officeDocument/2006/relationships/hyperlink" Target="https://www.scramble.nl/database/civil/details/B727_1018" TargetMode="External"/><Relationship Id="rId1877" Type="http://schemas.openxmlformats.org/officeDocument/2006/relationships/hyperlink" Target="https://www.scramble.nl/database/civil?op=Macedonian%20Airlines%20Greece" TargetMode="External"/><Relationship Id="rId1878" Type="http://schemas.openxmlformats.org/officeDocument/2006/relationships/hyperlink" Target="https://www.scramble.nl/database/civil/details/B737_461" TargetMode="External"/><Relationship Id="rId1879" Type="http://schemas.openxmlformats.org/officeDocument/2006/relationships/hyperlink" Target="https://www.scramble.nl/database/civil?op=Olympic%20Airways" TargetMode="External"/><Relationship Id="rId2170" Type="http://schemas.openxmlformats.org/officeDocument/2006/relationships/hyperlink" Target="https://www.scramble.nl/database/civil?op=Dan-Air%20London" TargetMode="External"/><Relationship Id="rId2171" Type="http://schemas.openxmlformats.org/officeDocument/2006/relationships/hyperlink" Target="https://www.scramble.nl/database/civil/details/bae111_242" TargetMode="External"/><Relationship Id="rId2172" Type="http://schemas.openxmlformats.org/officeDocument/2006/relationships/hyperlink" Target="https://www.scramble.nl/database/civil?op=Dan-Air%20London" TargetMode="External"/><Relationship Id="rId2173" Type="http://schemas.openxmlformats.org/officeDocument/2006/relationships/hyperlink" Target="https://www.scramble.nl/database/civil/details/B737_620" TargetMode="External"/><Relationship Id="rId2174" Type="http://schemas.openxmlformats.org/officeDocument/2006/relationships/hyperlink" Target="https://www.scramble.nl/database/civil?op=Dan-Air%20London" TargetMode="External"/><Relationship Id="rId2175" Type="http://schemas.openxmlformats.org/officeDocument/2006/relationships/hyperlink" Target="https://www.scramble.nl/database/civil/details/A300_12" TargetMode="External"/><Relationship Id="rId2176" Type="http://schemas.openxmlformats.org/officeDocument/2006/relationships/hyperlink" Target="https://www.scramble.nl/database/civil?op=Dan-Air%20London" TargetMode="External"/><Relationship Id="rId2177" Type="http://schemas.openxmlformats.org/officeDocument/2006/relationships/hyperlink" Target="https://www.scramble.nl/database/civil/details/B737_1612" TargetMode="External"/><Relationship Id="rId2178" Type="http://schemas.openxmlformats.org/officeDocument/2006/relationships/hyperlink" Target="https://www.scramble.nl/database/civil?op=Dan-Air%20London" TargetMode="External"/><Relationship Id="rId2179" Type="http://schemas.openxmlformats.org/officeDocument/2006/relationships/hyperlink" Target="https://www.scramble.nl/database/civil/details/B727_1125" TargetMode="External"/><Relationship Id="rId2560" Type="http://schemas.openxmlformats.org/officeDocument/2006/relationships/hyperlink" Target="https://www.scramble.nl/database/civil/details/iai1126_242" TargetMode="External"/><Relationship Id="rId2561" Type="http://schemas.openxmlformats.org/officeDocument/2006/relationships/hyperlink" Target="https://www.scramble.nl/database/civil?op=Eclair%20Aviation" TargetMode="External"/><Relationship Id="rId2562" Type="http://schemas.openxmlformats.org/officeDocument/2006/relationships/hyperlink" Target="https://www.scramble.nl/database/civil/details/ce_2107" TargetMode="External"/><Relationship Id="rId2563" Type="http://schemas.openxmlformats.org/officeDocument/2006/relationships/hyperlink" Target="https://www.scramble.nl/database/civil?op=Jet%20Plane%20Corporation%20ApS" TargetMode="External"/><Relationship Id="rId2564" Type="http://schemas.openxmlformats.org/officeDocument/2006/relationships/hyperlink" Target="https://www.scramble.nl/database/civil/details/B737_6124" TargetMode="External"/><Relationship Id="rId2565" Type="http://schemas.openxmlformats.org/officeDocument/2006/relationships/hyperlink" Target="https://www.scramble.nl/database/civil?op=Transavia%20Airlines" TargetMode="External"/><Relationship Id="rId2566" Type="http://schemas.openxmlformats.org/officeDocument/2006/relationships/hyperlink" Target="https://www.scramble.nl/database/civil/details/B737_4105" TargetMode="External"/><Relationship Id="rId2567" Type="http://schemas.openxmlformats.org/officeDocument/2006/relationships/hyperlink" Target="https://www.scramble.nl/database/civil?op=Transavia%20Airlines" TargetMode="External"/><Relationship Id="rId2568" Type="http://schemas.openxmlformats.org/officeDocument/2006/relationships/hyperlink" Target="https://www.scramble.nl/database/civil/details/B737_4669" TargetMode="External"/><Relationship Id="rId2569" Type="http://schemas.openxmlformats.org/officeDocument/2006/relationships/hyperlink" Target="https://www.scramble.nl/database/civil?op=Transavia%20Airlines" TargetMode="External"/><Relationship Id="rId620" Type="http://schemas.openxmlformats.org/officeDocument/2006/relationships/hyperlink" Target="https://www.scramble.nl/database/civil?op=Gulfstream%20Aerospace%20Corp." TargetMode="External"/><Relationship Id="rId621" Type="http://schemas.openxmlformats.org/officeDocument/2006/relationships/hyperlink" Target="https://www.scramble.nl/database/civil/details/cl_892" TargetMode="External"/><Relationship Id="rId622" Type="http://schemas.openxmlformats.org/officeDocument/2006/relationships/hyperlink" Target="https://www.scramble.nl/database/civil?op=Worldwide%20Business%20Jets%20Corp." TargetMode="External"/><Relationship Id="rId623" Type="http://schemas.openxmlformats.org/officeDocument/2006/relationships/hyperlink" Target="https://www.scramble.nl/database/civil/details/gulfstream_2040" TargetMode="External"/><Relationship Id="rId624" Type="http://schemas.openxmlformats.org/officeDocument/2006/relationships/hyperlink" Target="https://www.scramble.nl/database/civil?op=Colleen%20Corp." TargetMode="External"/><Relationship Id="rId625" Type="http://schemas.openxmlformats.org/officeDocument/2006/relationships/hyperlink" Target="https://www.scramble.nl/database/civil/details/cl_509" TargetMode="External"/><Relationship Id="rId626" Type="http://schemas.openxmlformats.org/officeDocument/2006/relationships/hyperlink" Target="https://www.scramble.nl/database/civil?op=Engineers%20&amp;Planners_Co__Ltd_=" TargetMode="External"/><Relationship Id="rId627" Type="http://schemas.openxmlformats.org/officeDocument/2006/relationships/hyperlink" Target="https://www.scramble.nl/database/civil/details/gulfstream_1081" TargetMode="External"/><Relationship Id="rId628" Type="http://schemas.openxmlformats.org/officeDocument/2006/relationships/hyperlink" Target="https://www.scramble.nl/database/civil?op=Paloma%20Air%20LLC" TargetMode="External"/><Relationship Id="rId629" Type="http://schemas.openxmlformats.org/officeDocument/2006/relationships/hyperlink" Target="https://www.scramble.nl/database/civil/details/gulfstream_469" TargetMode="External"/><Relationship Id="rId230" Type="http://schemas.openxmlformats.org/officeDocument/2006/relationships/hyperlink" Target="https://www.scramble.nl/database/civil?op=Thomke%20AG" TargetMode="External"/><Relationship Id="rId231" Type="http://schemas.openxmlformats.org/officeDocument/2006/relationships/hyperlink" Target="https://www.scramble.nl/database/civil/details/P180_155" TargetMode="External"/><Relationship Id="rId232" Type="http://schemas.openxmlformats.org/officeDocument/2006/relationships/hyperlink" Target="https://www.scramble.nl/database/civil?op=Edula%20AG" TargetMode="External"/><Relationship Id="rId233" Type="http://schemas.openxmlformats.org/officeDocument/2006/relationships/hyperlink" Target="https://www.scramble.nl/database/civil/details/bae125_730" TargetMode="External"/><Relationship Id="rId234" Type="http://schemas.openxmlformats.org/officeDocument/2006/relationships/hyperlink" Target="https://www.scramble.nl/database/civil?op=Cat%20Aviation%20AG" TargetMode="External"/><Relationship Id="rId235" Type="http://schemas.openxmlformats.org/officeDocument/2006/relationships/hyperlink" Target="https://www.scramble.nl/database/civil/details/ce_3584" TargetMode="External"/><Relationship Id="rId236" Type="http://schemas.openxmlformats.org/officeDocument/2006/relationships/hyperlink" Target="https://www.scramble.nl/database/civil?op=Jetclub" TargetMode="External"/><Relationship Id="rId237" Type="http://schemas.openxmlformats.org/officeDocument/2006/relationships/hyperlink" Target="https://www.scramble.nl/database/civil/details/ce_2983" TargetMode="External"/><Relationship Id="rId238" Type="http://schemas.openxmlformats.org/officeDocument/2006/relationships/hyperlink" Target="https://www.scramble.nl/database/civil?op=Speedwings" TargetMode="External"/><Relationship Id="rId239" Type="http://schemas.openxmlformats.org/officeDocument/2006/relationships/hyperlink" Target="https://www.scramble.nl/database/civil/details/ce_1246" TargetMode="External"/><Relationship Id="rId1880" Type="http://schemas.openxmlformats.org/officeDocument/2006/relationships/hyperlink" Target="https://www.scramble.nl/database/civil/details/B737_484" TargetMode="External"/><Relationship Id="rId1881" Type="http://schemas.openxmlformats.org/officeDocument/2006/relationships/hyperlink" Target="https://www.scramble.nl/database/civil?op=Olympic%20Airways" TargetMode="External"/><Relationship Id="rId1882" Type="http://schemas.openxmlformats.org/officeDocument/2006/relationships/hyperlink" Target="https://www.scramble.nl/database/civil/details/B737_765" TargetMode="External"/><Relationship Id="rId1883" Type="http://schemas.openxmlformats.org/officeDocument/2006/relationships/hyperlink" Target="https://www.scramble.nl/database/civil?op=Olympic%20Airways" TargetMode="External"/><Relationship Id="rId1490" Type="http://schemas.openxmlformats.org/officeDocument/2006/relationships/hyperlink" Target="https://www.scramble.nl/database/civil?op=" TargetMode="External"/><Relationship Id="rId1491" Type="http://schemas.openxmlformats.org/officeDocument/2006/relationships/hyperlink" Target="https://www.scramble.nl/database/civil/details/ce_2384" TargetMode="External"/><Relationship Id="rId1492" Type="http://schemas.openxmlformats.org/officeDocument/2006/relationships/hyperlink" Target="https://www.scramble.nl/database/civil?op=Benneton" TargetMode="External"/><Relationship Id="rId1493" Type="http://schemas.openxmlformats.org/officeDocument/2006/relationships/hyperlink" Target="https://www.scramble.nl/database/civil/details/beech_2165" TargetMode="External"/><Relationship Id="rId1494" Type="http://schemas.openxmlformats.org/officeDocument/2006/relationships/hyperlink" Target="https://www.scramble.nl/database/civil?op=Soc%20Aergarda%20SRL" TargetMode="External"/><Relationship Id="rId1495" Type="http://schemas.openxmlformats.org/officeDocument/2006/relationships/hyperlink" Target="https://www.scramble.nl/database/civil/details/falcon10_121" TargetMode="External"/><Relationship Id="rId1496" Type="http://schemas.openxmlformats.org/officeDocument/2006/relationships/hyperlink" Target="https://www.scramble.nl/database/civil?op=" TargetMode="External"/><Relationship Id="rId1497" Type="http://schemas.openxmlformats.org/officeDocument/2006/relationships/hyperlink" Target="https://www.scramble.nl/database/civil/details/learjet_1319" TargetMode="External"/><Relationship Id="rId1498" Type="http://schemas.openxmlformats.org/officeDocument/2006/relationships/hyperlink" Target="https://www.scramble.nl/database/civil?op=" TargetMode="External"/><Relationship Id="rId1499" Type="http://schemas.openxmlformats.org/officeDocument/2006/relationships/hyperlink" Target="https://www.scramble.nl/database/civil/details/sa_253" TargetMode="External"/><Relationship Id="rId1884" Type="http://schemas.openxmlformats.org/officeDocument/2006/relationships/hyperlink" Target="https://www.scramble.nl/database/civil/details/B737_764" TargetMode="External"/><Relationship Id="rId1885" Type="http://schemas.openxmlformats.org/officeDocument/2006/relationships/hyperlink" Target="https://www.scramble.nl/database/civil?op=Olympic%20Airways" TargetMode="External"/><Relationship Id="rId1886" Type="http://schemas.openxmlformats.org/officeDocument/2006/relationships/hyperlink" Target="https://www.scramble.nl/database/civil/details/A300_56" TargetMode="External"/><Relationship Id="rId1887" Type="http://schemas.openxmlformats.org/officeDocument/2006/relationships/hyperlink" Target="https://www.scramble.nl/database/civil?op=Olympic%20Airways" TargetMode="External"/><Relationship Id="rId1888" Type="http://schemas.openxmlformats.org/officeDocument/2006/relationships/hyperlink" Target="https://www.scramble.nl/database/civil/details/B707_318" TargetMode="External"/><Relationship Id="rId1889" Type="http://schemas.openxmlformats.org/officeDocument/2006/relationships/hyperlink" Target="https://www.scramble.nl/database/civil?op=Olympic%20Airways" TargetMode="External"/><Relationship Id="rId2180" Type="http://schemas.openxmlformats.org/officeDocument/2006/relationships/hyperlink" Target="https://www.scramble.nl/database/civil?op=Dan-Air%20London" TargetMode="External"/><Relationship Id="rId2181" Type="http://schemas.openxmlformats.org/officeDocument/2006/relationships/hyperlink" Target="https://www.scramble.nl/database/civil/details/B737_1738" TargetMode="External"/><Relationship Id="rId2182" Type="http://schemas.openxmlformats.org/officeDocument/2006/relationships/hyperlink" Target="https://www.scramble.nl/database/civil?op=Dan-Air%20London" TargetMode="External"/><Relationship Id="rId2183" Type="http://schemas.openxmlformats.org/officeDocument/2006/relationships/hyperlink" Target="https://www.scramble.nl/database/civil/details/B727_1141" TargetMode="External"/><Relationship Id="rId2184" Type="http://schemas.openxmlformats.org/officeDocument/2006/relationships/hyperlink" Target="https://www.scramble.nl/database/civil?op=Dan-Air%20London" TargetMode="External"/><Relationship Id="rId10" Type="http://schemas.openxmlformats.org/officeDocument/2006/relationships/hyperlink" Target="https://www.scramble.nl/database/civil?op=Aeronova" TargetMode="External"/><Relationship Id="rId11" Type="http://schemas.openxmlformats.org/officeDocument/2006/relationships/hyperlink" Target="https://www.scramble.nl/database/civil/details/iai1126_153" TargetMode="External"/><Relationship Id="rId12" Type="http://schemas.openxmlformats.org/officeDocument/2006/relationships/hyperlink" Target="https://www.scramble.nl/database/civil?op=Gestair%20Private%20Jets" TargetMode="External"/><Relationship Id="rId13" Type="http://schemas.openxmlformats.org/officeDocument/2006/relationships/hyperlink" Target="https://www.scramble.nl/database/civil/details/falcon900_169" TargetMode="External"/><Relationship Id="rId14" Type="http://schemas.openxmlformats.org/officeDocument/2006/relationships/hyperlink" Target="https://www.scramble.nl/database/civil?op=Corporate%20Jets%20XXI" TargetMode="External"/><Relationship Id="rId15" Type="http://schemas.openxmlformats.org/officeDocument/2006/relationships/hyperlink" Target="https://www.scramble.nl/database/civil/details/ce_488" TargetMode="External"/><Relationship Id="rId16" Type="http://schemas.openxmlformats.org/officeDocument/2006/relationships/hyperlink" Target="https://www.scramble.nl/database/civil?op=Pirinair%20Express%20S.L." TargetMode="External"/><Relationship Id="rId17" Type="http://schemas.openxmlformats.org/officeDocument/2006/relationships/hyperlink" Target="https://www.scramble.nl/database/civil/details/erj_1433" TargetMode="External"/><Relationship Id="rId18" Type="http://schemas.openxmlformats.org/officeDocument/2006/relationships/hyperlink" Target="https://www.scramble.nl/database/civil?op=Gestair%20Private%20Jets" TargetMode="External"/><Relationship Id="rId19" Type="http://schemas.openxmlformats.org/officeDocument/2006/relationships/hyperlink" Target="https://www.scramble.nl/database/civil/details/ce_5744" TargetMode="External"/><Relationship Id="rId2185" Type="http://schemas.openxmlformats.org/officeDocument/2006/relationships/hyperlink" Target="https://www.scramble.nl/database/civil/details/bae111_140" TargetMode="External"/><Relationship Id="rId2186" Type="http://schemas.openxmlformats.org/officeDocument/2006/relationships/hyperlink" Target="https://www.scramble.nl/database/civil?op=European%20AirCharter" TargetMode="External"/><Relationship Id="rId2187" Type="http://schemas.openxmlformats.org/officeDocument/2006/relationships/hyperlink" Target="https://www.scramble.nl/database/civil/details/bae111_144" TargetMode="External"/><Relationship Id="rId2188" Type="http://schemas.openxmlformats.org/officeDocument/2006/relationships/hyperlink" Target="https://www.scramble.nl/database/civil?op=European%20AirCharter" TargetMode="External"/><Relationship Id="rId2189" Type="http://schemas.openxmlformats.org/officeDocument/2006/relationships/hyperlink" Target="https://www.scramble.nl/database/civil/details/B737_429" TargetMode="External"/><Relationship Id="rId2570" Type="http://schemas.openxmlformats.org/officeDocument/2006/relationships/hyperlink" Target="https://www.scramble.nl/database/civil/details/A320_5572" TargetMode="External"/><Relationship Id="rId2571" Type="http://schemas.openxmlformats.org/officeDocument/2006/relationships/hyperlink" Target="https://www.scramble.nl/database/civil?op=S7%20Airlines" TargetMode="External"/><Relationship Id="rId2572" Type="http://schemas.openxmlformats.org/officeDocument/2006/relationships/hyperlink" Target="https://www.scramble.nl/database/civil/details/erj_2137" TargetMode="External"/><Relationship Id="rId2573" Type="http://schemas.openxmlformats.org/officeDocument/2006/relationships/hyperlink" Target="https://www.scramble.nl/database/civil?op=Air%20Dolomiti" TargetMode="External"/><Relationship Id="rId630" Type="http://schemas.openxmlformats.org/officeDocument/2006/relationships/hyperlink" Target="https://www.scramble.nl/database/civil?op=ROP%20Aviation%20Inc." TargetMode="External"/><Relationship Id="rId631" Type="http://schemas.openxmlformats.org/officeDocument/2006/relationships/hyperlink" Target="https://www.scramble.nl/database/civil/details/learjet_1633" TargetMode="External"/><Relationship Id="rId632" Type="http://schemas.openxmlformats.org/officeDocument/2006/relationships/hyperlink" Target="https://www.scramble.nl/database/civil?op=Aeromanagement%20Inc." TargetMode="External"/><Relationship Id="rId633" Type="http://schemas.openxmlformats.org/officeDocument/2006/relationships/hyperlink" Target="https://www.scramble.nl/database/civil/details/gulfstream_2003" TargetMode="External"/><Relationship Id="rId634" Type="http://schemas.openxmlformats.org/officeDocument/2006/relationships/hyperlink" Target="https://www.scramble.nl/database/civil?op=MPM%20Financial%20LLC" TargetMode="External"/><Relationship Id="rId635" Type="http://schemas.openxmlformats.org/officeDocument/2006/relationships/hyperlink" Target="https://www.scramble.nl/database/civil/details/cl_431" TargetMode="External"/><Relationship Id="rId636" Type="http://schemas.openxmlformats.org/officeDocument/2006/relationships/hyperlink" Target="https://www.scramble.nl/database/civil?op=Bank%20of%20Utah" TargetMode="External"/><Relationship Id="rId637" Type="http://schemas.openxmlformats.org/officeDocument/2006/relationships/hyperlink" Target="https://www.scramble.nl/database/civil/details/global_14" TargetMode="External"/><Relationship Id="rId638" Type="http://schemas.openxmlformats.org/officeDocument/2006/relationships/hyperlink" Target="https://www.scramble.nl/database/civil?op=Wells%20Fargo%20Bank" TargetMode="External"/><Relationship Id="rId639" Type="http://schemas.openxmlformats.org/officeDocument/2006/relationships/hyperlink" Target="https://www.scramble.nl/database/civil/details/gulfstream_2287" TargetMode="External"/><Relationship Id="rId240" Type="http://schemas.openxmlformats.org/officeDocument/2006/relationships/hyperlink" Target="https://www.scramble.nl/database/civil?op=Mathys%20Aviation" TargetMode="External"/><Relationship Id="rId241" Type="http://schemas.openxmlformats.org/officeDocument/2006/relationships/hyperlink" Target="https://www.scramble.nl/database/civil/details/ce_1162" TargetMode="External"/><Relationship Id="rId242" Type="http://schemas.openxmlformats.org/officeDocument/2006/relationships/hyperlink" Target="https://www.scramble.nl/database/civil?op=Jet%20Aviation%20Business%20Jets" TargetMode="External"/><Relationship Id="rId243" Type="http://schemas.openxmlformats.org/officeDocument/2006/relationships/hyperlink" Target="https://www.scramble.nl/database/civil/details/phenom_326" TargetMode="External"/><Relationship Id="rId244" Type="http://schemas.openxmlformats.org/officeDocument/2006/relationships/hyperlink" Target="https://www.scramble.nl/database/civil?op=Jet%20Aviation%20Business%20Jets" TargetMode="External"/><Relationship Id="rId245" Type="http://schemas.openxmlformats.org/officeDocument/2006/relationships/hyperlink" Target="https://www.scramble.nl/database/civil/details/ce_6150" TargetMode="External"/><Relationship Id="rId246" Type="http://schemas.openxmlformats.org/officeDocument/2006/relationships/hyperlink" Target="https://www.scramble.nl/database/civil?op=Nomad%20Aviation" TargetMode="External"/><Relationship Id="rId247" Type="http://schemas.openxmlformats.org/officeDocument/2006/relationships/hyperlink" Target="https://www.scramble.nl/database/civil/details/cl_367" TargetMode="External"/><Relationship Id="rId248" Type="http://schemas.openxmlformats.org/officeDocument/2006/relationships/hyperlink" Target="https://www.scramble.nl/database/civil?op=Mid%20East%20Jet" TargetMode="External"/><Relationship Id="rId249" Type="http://schemas.openxmlformats.org/officeDocument/2006/relationships/hyperlink" Target="https://www.scramble.nl/database/civil/details/gulfstream_1415" TargetMode="External"/><Relationship Id="rId1890" Type="http://schemas.openxmlformats.org/officeDocument/2006/relationships/hyperlink" Target="https://www.scramble.nl/database/civil/details/B707_623" TargetMode="External"/><Relationship Id="rId1891" Type="http://schemas.openxmlformats.org/officeDocument/2006/relationships/hyperlink" Target="https://www.scramble.nl/database/civil?op=Olympic%20Airways" TargetMode="External"/><Relationship Id="rId1892" Type="http://schemas.openxmlformats.org/officeDocument/2006/relationships/hyperlink" Target="https://www.scramble.nl/database/civil/details/B727_683" TargetMode="External"/><Relationship Id="rId1893" Type="http://schemas.openxmlformats.org/officeDocument/2006/relationships/hyperlink" Target="https://www.scramble.nl/database/civil?op=Olympic%20Airways" TargetMode="External"/><Relationship Id="rId1894" Type="http://schemas.openxmlformats.org/officeDocument/2006/relationships/hyperlink" Target="https://www.scramble.nl/database/civil/details/B707_624" TargetMode="External"/><Relationship Id="rId1895" Type="http://schemas.openxmlformats.org/officeDocument/2006/relationships/hyperlink" Target="https://www.scramble.nl/database/civil?op=Olympic%20Airways" TargetMode="External"/><Relationship Id="rId1896" Type="http://schemas.openxmlformats.org/officeDocument/2006/relationships/hyperlink" Target="https://www.scramble.nl/database/civil/details/B757_529" TargetMode="External"/><Relationship Id="rId1897" Type="http://schemas.openxmlformats.org/officeDocument/2006/relationships/hyperlink" Target="https://www.scramble.nl/database/civil?op=Venus%20Airlines" TargetMode="External"/><Relationship Id="rId1898" Type="http://schemas.openxmlformats.org/officeDocument/2006/relationships/hyperlink" Target="https://www.scramble.nl/database/civil/details/B737_209" TargetMode="External"/><Relationship Id="rId1899" Type="http://schemas.openxmlformats.org/officeDocument/2006/relationships/hyperlink" Target="https://www.scramble.nl/database/civil?op=Aer%20Lingus" TargetMode="External"/><Relationship Id="rId2190" Type="http://schemas.openxmlformats.org/officeDocument/2006/relationships/hyperlink" Target="https://www.scramble.nl/database/civil?op=European%20AirCharter" TargetMode="External"/><Relationship Id="rId2191" Type="http://schemas.openxmlformats.org/officeDocument/2006/relationships/hyperlink" Target="https://www.scramble.nl/database/civil/details/B737_3599" TargetMode="External"/><Relationship Id="rId2192" Type="http://schemas.openxmlformats.org/officeDocument/2006/relationships/hyperlink" Target="https://www.scramble.nl/database/civil?op=Excel%20Airways" TargetMode="External"/><Relationship Id="rId2193" Type="http://schemas.openxmlformats.org/officeDocument/2006/relationships/hyperlink" Target="https://www.scramble.nl/database/civil/details/B737_1950" TargetMode="External"/><Relationship Id="rId2194" Type="http://schemas.openxmlformats.org/officeDocument/2006/relationships/hyperlink" Target="https://www.scramble.nl/database/civil?op=Excel%20Airways" TargetMode="External"/><Relationship Id="rId2195" Type="http://schemas.openxmlformats.org/officeDocument/2006/relationships/hyperlink" Target="https://www.scramble.nl/database/civil/details/B737_486" TargetMode="External"/><Relationship Id="rId2196" Type="http://schemas.openxmlformats.org/officeDocument/2006/relationships/hyperlink" Target="https://www.scramble.nl/database/civil?op=GB%20Airways" TargetMode="External"/><Relationship Id="rId20" Type="http://schemas.openxmlformats.org/officeDocument/2006/relationships/hyperlink" Target="https://www.scramble.nl/database/civil?op=TAG%20Aviation%20Espana" TargetMode="External"/><Relationship Id="rId21" Type="http://schemas.openxmlformats.org/officeDocument/2006/relationships/hyperlink" Target="https://www.scramble.nl/database/civil/details/iai1126_187" TargetMode="External"/><Relationship Id="rId22" Type="http://schemas.openxmlformats.org/officeDocument/2006/relationships/hyperlink" Target="https://www.scramble.nl/database/civil?op=Executive%20Airlines%20SA" TargetMode="External"/><Relationship Id="rId23" Type="http://schemas.openxmlformats.org/officeDocument/2006/relationships/hyperlink" Target="https://www.scramble.nl/database/civil/details/falcon2000ex_193" TargetMode="External"/><Relationship Id="rId24" Type="http://schemas.openxmlformats.org/officeDocument/2006/relationships/hyperlink" Target="https://www.scramble.nl/database/civil?op=Air%20One%20Executive" TargetMode="External"/><Relationship Id="rId25" Type="http://schemas.openxmlformats.org/officeDocument/2006/relationships/hyperlink" Target="https://www.scramble.nl/database/civil/details/learjet_2430" TargetMode="External"/><Relationship Id="rId26" Type="http://schemas.openxmlformats.org/officeDocument/2006/relationships/hyperlink" Target="https://www.scramble.nl/database/civil?op=Nobil%20Air" TargetMode="External"/><Relationship Id="rId27" Type="http://schemas.openxmlformats.org/officeDocument/2006/relationships/hyperlink" Target="https://www.scramble.nl/database/civil/details/beech400_386" TargetMode="External"/><Relationship Id="rId28" Type="http://schemas.openxmlformats.org/officeDocument/2006/relationships/hyperlink" Target="https://www.scramble.nl/database/civil?op=Fort%20Aero%20AS" TargetMode="External"/><Relationship Id="rId29" Type="http://schemas.openxmlformats.org/officeDocument/2006/relationships/hyperlink" Target="https://www.scramble.nl/database/civil/details/learjet_2450" TargetMode="External"/><Relationship Id="rId2197" Type="http://schemas.openxmlformats.org/officeDocument/2006/relationships/hyperlink" Target="https://www.scramble.nl/database/civil/details/B737_572" TargetMode="External"/><Relationship Id="rId2198" Type="http://schemas.openxmlformats.org/officeDocument/2006/relationships/hyperlink" Target="https://www.scramble.nl/database/civil?op=GB%20Airways" TargetMode="External"/><Relationship Id="rId2199" Type="http://schemas.openxmlformats.org/officeDocument/2006/relationships/hyperlink" Target="https://www.scramble.nl/database/civil/details/bae146_104" TargetMode="External"/><Relationship Id="rId1100" Type="http://schemas.openxmlformats.org/officeDocument/2006/relationships/hyperlink" Target="https://www.scramble.nl/database/civil?op=Poonawalla%20Aviation" TargetMode="External"/><Relationship Id="rId1101" Type="http://schemas.openxmlformats.org/officeDocument/2006/relationships/hyperlink" Target="https://www.scramble.nl/database/civil/details/cl_472" TargetMode="External"/><Relationship Id="rId1102" Type="http://schemas.openxmlformats.org/officeDocument/2006/relationships/hyperlink" Target="https://www.scramble.nl/database/civil?op=Airmid%20Aviation%20Services%20Pvt%20Ltd." TargetMode="External"/><Relationship Id="rId1103" Type="http://schemas.openxmlformats.org/officeDocument/2006/relationships/hyperlink" Target="https://www.scramble.nl/database/civil/details/gulfstream_1370" TargetMode="External"/><Relationship Id="rId1104" Type="http://schemas.openxmlformats.org/officeDocument/2006/relationships/hyperlink" Target="https://www.scramble.nl/database/civil?op=?" TargetMode="External"/><Relationship Id="rId1105" Type="http://schemas.openxmlformats.org/officeDocument/2006/relationships/hyperlink" Target="https://www.scramble.nl/database/civil/details/iai1126_89" TargetMode="External"/><Relationship Id="rId1106" Type="http://schemas.openxmlformats.org/officeDocument/2006/relationships/hyperlink" Target="https://www.scramble.nl/database/civil?op=Ion%20Tiriac%20Air" TargetMode="External"/><Relationship Id="rId1107" Type="http://schemas.openxmlformats.org/officeDocument/2006/relationships/hyperlink" Target="https://www.scramble.nl/database/civil/details/global_230" TargetMode="External"/><Relationship Id="rId1108" Type="http://schemas.openxmlformats.org/officeDocument/2006/relationships/hyperlink" Target="https://www.scramble.nl/database/civil?op=Ion%20Tiriac%20Air" TargetMode="External"/><Relationship Id="rId1109" Type="http://schemas.openxmlformats.org/officeDocument/2006/relationships/hyperlink" Target="https://www.scramble.nl/database/civil/details/ce_2562" TargetMode="External"/><Relationship Id="rId640" Type="http://schemas.openxmlformats.org/officeDocument/2006/relationships/hyperlink" Target="https://www.scramble.nl/database/civil?op=TAG%20Aviation%20Asia" TargetMode="External"/><Relationship Id="rId641" Type="http://schemas.openxmlformats.org/officeDocument/2006/relationships/hyperlink" Target="https://www.scramble.nl/database/civil/details/falcon900ex_175" TargetMode="External"/><Relationship Id="rId642" Type="http://schemas.openxmlformats.org/officeDocument/2006/relationships/hyperlink" Target="https://www.scramble.nl/database/civil?op=Moinian%20Jet%20One%20Holdings%20LLC" TargetMode="External"/><Relationship Id="rId643" Type="http://schemas.openxmlformats.org/officeDocument/2006/relationships/hyperlink" Target="https://www.scramble.nl/database/civil/details/cl_262" TargetMode="External"/><Relationship Id="rId644" Type="http://schemas.openxmlformats.org/officeDocument/2006/relationships/hyperlink" Target="https://www.scramble.nl/database/civil?op=DAD%20Consulting%20LLC" TargetMode="External"/><Relationship Id="rId645" Type="http://schemas.openxmlformats.org/officeDocument/2006/relationships/hyperlink" Target="https://www.scramble.nl/database/civil/details/B737_4308" TargetMode="External"/><Relationship Id="rId646" Type="http://schemas.openxmlformats.org/officeDocument/2006/relationships/hyperlink" Target="https://www.scramble.nl/database/civil?op=Boettie%20Air%20Inc." TargetMode="External"/><Relationship Id="rId647" Type="http://schemas.openxmlformats.org/officeDocument/2006/relationships/hyperlink" Target="https://www.scramble.nl/database/civil/details/B737_4710" TargetMode="External"/><Relationship Id="rId648" Type="http://schemas.openxmlformats.org/officeDocument/2006/relationships/hyperlink" Target="https://www.scramble.nl/database/civil?op=EIE%20Eagle%20Inc." TargetMode="External"/><Relationship Id="rId649" Type="http://schemas.openxmlformats.org/officeDocument/2006/relationships/hyperlink" Target="https://www.scramble.nl/database/civil/details/B737_4710" TargetMode="External"/><Relationship Id="rId250" Type="http://schemas.openxmlformats.org/officeDocument/2006/relationships/hyperlink" Target="https://www.scramble.nl/database/civil?op=Sky%20Prime%20Aviation%20Services" TargetMode="External"/><Relationship Id="rId251" Type="http://schemas.openxmlformats.org/officeDocument/2006/relationships/hyperlink" Target="https://www.scramble.nl/database/civil/details/falcon7x_32" TargetMode="External"/><Relationship Id="rId252" Type="http://schemas.openxmlformats.org/officeDocument/2006/relationships/hyperlink" Target="https://www.scramble.nl/database/civil?op=Eurofly%20Service" TargetMode="External"/><Relationship Id="rId253" Type="http://schemas.openxmlformats.org/officeDocument/2006/relationships/hyperlink" Target="https://www.scramble.nl/database/civil/details/Raytheon_280" TargetMode="External"/><Relationship Id="rId254" Type="http://schemas.openxmlformats.org/officeDocument/2006/relationships/hyperlink" Target="https://www.scramble.nl/database/civil?op=ItalyFly" TargetMode="External"/><Relationship Id="rId255" Type="http://schemas.openxmlformats.org/officeDocument/2006/relationships/hyperlink" Target="https://www.scramble.nl/database/civil/details/beech400_774" TargetMode="External"/><Relationship Id="rId256" Type="http://schemas.openxmlformats.org/officeDocument/2006/relationships/hyperlink" Target="https://www.scramble.nl/database/civil?op=Romeo%20Group%20SpA" TargetMode="External"/><Relationship Id="rId257" Type="http://schemas.openxmlformats.org/officeDocument/2006/relationships/hyperlink" Target="https://www.scramble.nl/database/civil/details/P180_213" TargetMode="External"/><Relationship Id="rId258" Type="http://schemas.openxmlformats.org/officeDocument/2006/relationships/hyperlink" Target="https://www.scramble.nl/database/civil?op=Piaggio%20Aero%20Industries%20SpA" TargetMode="External"/><Relationship Id="rId259" Type="http://schemas.openxmlformats.org/officeDocument/2006/relationships/hyperlink" Target="https://www.scramble.nl/database/civil/details/bae125_563" TargetMode="External"/><Relationship Id="rId30" Type="http://schemas.openxmlformats.org/officeDocument/2006/relationships/hyperlink" Target="https://www.scramble.nl/database/civil?op=Panaviatic%20Ltd." TargetMode="External"/><Relationship Id="rId31" Type="http://schemas.openxmlformats.org/officeDocument/2006/relationships/hyperlink" Target="https://www.scramble.nl/database/civil/details/learjet_2557" TargetMode="External"/><Relationship Id="rId32" Type="http://schemas.openxmlformats.org/officeDocument/2006/relationships/hyperlink" Target="https://www.scramble.nl/database/civil?op=Avies%20Air%20Co." TargetMode="External"/><Relationship Id="rId33" Type="http://schemas.openxmlformats.org/officeDocument/2006/relationships/hyperlink" Target="https://www.scramble.nl/database/civil/details/Raytheon_308" TargetMode="External"/><Relationship Id="rId34" Type="http://schemas.openxmlformats.org/officeDocument/2006/relationships/hyperlink" Target="https://www.scramble.nl/database/civil?op=AgroAir%20SAS" TargetMode="External"/><Relationship Id="rId35" Type="http://schemas.openxmlformats.org/officeDocument/2006/relationships/hyperlink" Target="https://www.scramble.nl/database/civil/details/falcon900_130" TargetMode="External"/><Relationship Id="rId36" Type="http://schemas.openxmlformats.org/officeDocument/2006/relationships/hyperlink" Target="https://www.scramble.nl/database/civil?op=Dassault%20Falcon%20Services" TargetMode="External"/><Relationship Id="rId37" Type="http://schemas.openxmlformats.org/officeDocument/2006/relationships/hyperlink" Target="https://www.scramble.nl/database/civil/details/sa2_99" TargetMode="External"/><Relationship Id="rId38" Type="http://schemas.openxmlformats.org/officeDocument/2006/relationships/hyperlink" Target="https://www.scramble.nl/database/civil?op=Airlec%20Air%20Espace" TargetMode="External"/><Relationship Id="rId39" Type="http://schemas.openxmlformats.org/officeDocument/2006/relationships/hyperlink" Target="https://www.scramble.nl/database/civil/details/ce_1195" TargetMode="External"/><Relationship Id="rId1500" Type="http://schemas.openxmlformats.org/officeDocument/2006/relationships/hyperlink" Target="https://www.scramble.nl/database/civil?op=International%20Flying%20Services" TargetMode="External"/><Relationship Id="rId1501" Type="http://schemas.openxmlformats.org/officeDocument/2006/relationships/hyperlink" Target="https://www.scramble.nl/database/civil/details/gi_143" TargetMode="External"/><Relationship Id="rId1502" Type="http://schemas.openxmlformats.org/officeDocument/2006/relationships/hyperlink" Target="https://www.scramble.nl/database/civil?op=Tas%20Airways" TargetMode="External"/><Relationship Id="rId1503" Type="http://schemas.openxmlformats.org/officeDocument/2006/relationships/hyperlink" Target="https://www.scramble.nl/database/civil/details/gi_194" TargetMode="External"/><Relationship Id="rId1110" Type="http://schemas.openxmlformats.org/officeDocument/2006/relationships/hyperlink" Target="https://www.scramble.nl/database/civil?op=Air%20Pink" TargetMode="External"/><Relationship Id="rId1111" Type="http://schemas.openxmlformats.org/officeDocument/2006/relationships/hyperlink" Target="https://www.scramble.nl/database/civil/details/ce_6384" TargetMode="External"/><Relationship Id="rId1112" Type="http://schemas.openxmlformats.org/officeDocument/2006/relationships/hyperlink" Target="https://www.scramble.nl/database/civil?op=Air%20Pink" TargetMode="External"/><Relationship Id="rId1113" Type="http://schemas.openxmlformats.org/officeDocument/2006/relationships/hyperlink" Target="https://www.scramble.nl/database/civil/details/ce_6222" TargetMode="External"/><Relationship Id="rId1114" Type="http://schemas.openxmlformats.org/officeDocument/2006/relationships/hyperlink" Target="https://www.scramble.nl/database/civil?op=Air%20Pink" TargetMode="External"/><Relationship Id="rId1115" Type="http://schemas.openxmlformats.org/officeDocument/2006/relationships/hyperlink" Target="https://www.scramble.nl/database/civil/details/ce_2449" TargetMode="External"/><Relationship Id="rId1116" Type="http://schemas.openxmlformats.org/officeDocument/2006/relationships/hyperlink" Target="https://www.scramble.nl/database/civil?op=Air%20Pink" TargetMode="External"/><Relationship Id="rId1117" Type="http://schemas.openxmlformats.org/officeDocument/2006/relationships/hyperlink" Target="https://www.scramble.nl/database/civil/details/ce_7369" TargetMode="External"/><Relationship Id="rId1118" Type="http://schemas.openxmlformats.org/officeDocument/2006/relationships/hyperlink" Target="https://www.scramble.nl/database/civil?op=Air%20Pink" TargetMode="External"/><Relationship Id="rId1119" Type="http://schemas.openxmlformats.org/officeDocument/2006/relationships/hyperlink" Target="https://www.scramble.nl/database/civil/details/ce_7327" TargetMode="External"/><Relationship Id="rId650" Type="http://schemas.openxmlformats.org/officeDocument/2006/relationships/hyperlink" Target="https://www.scramble.nl/database/civil?op=EIE%20Eagle%20Inc." TargetMode="External"/><Relationship Id="rId651" Type="http://schemas.openxmlformats.org/officeDocument/2006/relationships/hyperlink" Target="https://www.scramble.nl/database/civil/details/ce_4714" TargetMode="External"/><Relationship Id="rId652" Type="http://schemas.openxmlformats.org/officeDocument/2006/relationships/hyperlink" Target="https://www.scramble.nl/database/civil?op=Flightpartner%20Ltd." TargetMode="External"/><Relationship Id="rId653" Type="http://schemas.openxmlformats.org/officeDocument/2006/relationships/hyperlink" Target="https://www.scramble.nl/database/civil/details/falcon50_171" TargetMode="External"/><Relationship Id="rId654" Type="http://schemas.openxmlformats.org/officeDocument/2006/relationships/hyperlink" Target="https://www.scramble.nl/database/civil?op=White%20Lodging%20Services" TargetMode="External"/><Relationship Id="rId655" Type="http://schemas.openxmlformats.org/officeDocument/2006/relationships/hyperlink" Target="https://www.scramble.nl/database/civil/details/B757_397" TargetMode="External"/><Relationship Id="rId656" Type="http://schemas.openxmlformats.org/officeDocument/2006/relationships/hyperlink" Target="https://www.scramble.nl/database/civil?op=The%20Yucaipa%20Companies%20Inc." TargetMode="External"/><Relationship Id="rId657" Type="http://schemas.openxmlformats.org/officeDocument/2006/relationships/hyperlink" Target="https://www.scramble.nl/database/civil/details/global_745" TargetMode="External"/><Relationship Id="rId658" Type="http://schemas.openxmlformats.org/officeDocument/2006/relationships/hyperlink" Target="https://www.scramble.nl/database/civil?op=KW770%20LLC" TargetMode="External"/><Relationship Id="rId659" Type="http://schemas.openxmlformats.org/officeDocument/2006/relationships/hyperlink" Target="https://www.scramble.nl/database/civil/details/ce_1952" TargetMode="External"/><Relationship Id="rId1504" Type="http://schemas.openxmlformats.org/officeDocument/2006/relationships/hyperlink" Target="https://www.scramble.nl/database/civil?op=Soc%20TAS%20Airways%20SpA" TargetMode="External"/><Relationship Id="rId1505" Type="http://schemas.openxmlformats.org/officeDocument/2006/relationships/hyperlink" Target="https://www.scramble.nl/database/civil/details/learjet_1433" TargetMode="External"/><Relationship Id="rId1506" Type="http://schemas.openxmlformats.org/officeDocument/2006/relationships/hyperlink" Target="https://www.scramble.nl/database/civil?op=" TargetMode="External"/><Relationship Id="rId1507" Type="http://schemas.openxmlformats.org/officeDocument/2006/relationships/hyperlink" Target="https://www.scramble.nl/database/civil/details/sa_22" TargetMode="External"/><Relationship Id="rId1508" Type="http://schemas.openxmlformats.org/officeDocument/2006/relationships/hyperlink" Target="https://www.scramble.nl/database/civil?op=Besit%20-%20Servizi%20Aerei" TargetMode="External"/><Relationship Id="rId1509" Type="http://schemas.openxmlformats.org/officeDocument/2006/relationships/hyperlink" Target="https://www.scramble.nl/database/civil/details/falcon900_89" TargetMode="External"/><Relationship Id="rId260" Type="http://schemas.openxmlformats.org/officeDocument/2006/relationships/hyperlink" Target="https://www.scramble.nl/database/civil?op=Aliven" TargetMode="External"/><Relationship Id="rId261" Type="http://schemas.openxmlformats.org/officeDocument/2006/relationships/hyperlink" Target="https://www.scramble.nl/database/civil/details/falcon900_23" TargetMode="External"/><Relationship Id="rId262" Type="http://schemas.openxmlformats.org/officeDocument/2006/relationships/hyperlink" Target="https://www.scramble.nl/database/civil?op=Sirio" TargetMode="External"/><Relationship Id="rId263" Type="http://schemas.openxmlformats.org/officeDocument/2006/relationships/hyperlink" Target="https://www.scramble.nl/database/civil/details/bae125_1596" TargetMode="External"/><Relationship Id="rId264" Type="http://schemas.openxmlformats.org/officeDocument/2006/relationships/hyperlink" Target="https://www.scramble.nl/database/civil?op=Aliven" TargetMode="External"/><Relationship Id="rId265" Type="http://schemas.openxmlformats.org/officeDocument/2006/relationships/hyperlink" Target="https://www.scramble.nl/database/civil/details/ce_4238" TargetMode="External"/><Relationship Id="rId266" Type="http://schemas.openxmlformats.org/officeDocument/2006/relationships/hyperlink" Target="https://www.scramble.nl/database/civil?op=Vitrociset" TargetMode="External"/><Relationship Id="rId267" Type="http://schemas.openxmlformats.org/officeDocument/2006/relationships/hyperlink" Target="https://www.scramble.nl/database/civil/details/P180_81" TargetMode="External"/><Relationship Id="rId268" Type="http://schemas.openxmlformats.org/officeDocument/2006/relationships/hyperlink" Target="https://www.scramble.nl/database/civil?op=Executive%20Blue" TargetMode="External"/><Relationship Id="rId269" Type="http://schemas.openxmlformats.org/officeDocument/2006/relationships/hyperlink" Target="https://www.scramble.nl/database/civil/details/ce_1101" TargetMode="External"/><Relationship Id="rId40" Type="http://schemas.openxmlformats.org/officeDocument/2006/relationships/hyperlink" Target="https://www.scramble.nl/database/civil?op=Ixair" TargetMode="External"/><Relationship Id="rId41" Type="http://schemas.openxmlformats.org/officeDocument/2006/relationships/hyperlink" Target="https://www.scramble.nl/database/civil/details/ce_1280" TargetMode="External"/><Relationship Id="rId42" Type="http://schemas.openxmlformats.org/officeDocument/2006/relationships/hyperlink" Target="https://www.scramble.nl/database/civil?op=ADD%20Sarl" TargetMode="External"/><Relationship Id="rId43" Type="http://schemas.openxmlformats.org/officeDocument/2006/relationships/hyperlink" Target="https://www.scramble.nl/database/civil/details/P180_188" TargetMode="External"/><Relationship Id="rId44" Type="http://schemas.openxmlformats.org/officeDocument/2006/relationships/hyperlink" Target="https://www.scramble.nl/database/civil?op=Transport%20Air%20S.A." TargetMode="External"/><Relationship Id="rId45" Type="http://schemas.openxmlformats.org/officeDocument/2006/relationships/hyperlink" Target="https://www.scramble.nl/database/civil/details/falcon50_65" TargetMode="External"/><Relationship Id="rId46" Type="http://schemas.openxmlformats.org/officeDocument/2006/relationships/hyperlink" Target="https://www.scramble.nl/database/civil?op=Pierre%20Fabre%20SA" TargetMode="External"/><Relationship Id="rId47" Type="http://schemas.openxmlformats.org/officeDocument/2006/relationships/hyperlink" Target="https://www.scramble.nl/database/civil/details/ce_5841" TargetMode="External"/><Relationship Id="rId48" Type="http://schemas.openxmlformats.org/officeDocument/2006/relationships/hyperlink" Target="https://www.scramble.nl/database/civil?op=WiJet" TargetMode="External"/><Relationship Id="rId49" Type="http://schemas.openxmlformats.org/officeDocument/2006/relationships/hyperlink" Target="https://www.scramble.nl/database/civil/details/beech_5429" TargetMode="External"/><Relationship Id="rId1900" Type="http://schemas.openxmlformats.org/officeDocument/2006/relationships/hyperlink" Target="https://www.scramble.nl/database/civil/details/bae146_47" TargetMode="External"/><Relationship Id="rId1901" Type="http://schemas.openxmlformats.org/officeDocument/2006/relationships/hyperlink" Target="https://www.scramble.nl/database/civil?op=CityJet" TargetMode="External"/><Relationship Id="rId1902" Type="http://schemas.openxmlformats.org/officeDocument/2006/relationships/hyperlink" Target="https://www.scramble.nl/database/civil/details/A320_426" TargetMode="External"/><Relationship Id="rId1903" Type="http://schemas.openxmlformats.org/officeDocument/2006/relationships/hyperlink" Target="https://www.scramble.nl/database/civil?op=TransAer%20International%20Airlines" TargetMode="External"/><Relationship Id="rId1510" Type="http://schemas.openxmlformats.org/officeDocument/2006/relationships/hyperlink" Target="https://www.scramble.nl/database/civil?op=CAI%20-%20Compagnia%20Aeronautica%20Italiana" TargetMode="External"/><Relationship Id="rId1511" Type="http://schemas.openxmlformats.org/officeDocument/2006/relationships/hyperlink" Target="https://www.scramble.nl/database/civil/details/P180_6" TargetMode="External"/><Relationship Id="rId1512" Type="http://schemas.openxmlformats.org/officeDocument/2006/relationships/hyperlink" Target="https://www.scramble.nl/database/civil?op=ALI%20Capitol%20SpA" TargetMode="External"/><Relationship Id="rId1513" Type="http://schemas.openxmlformats.org/officeDocument/2006/relationships/hyperlink" Target="https://www.scramble.nl/database/civil/details/cl_83" TargetMode="External"/><Relationship Id="rId1120" Type="http://schemas.openxmlformats.org/officeDocument/2006/relationships/hyperlink" Target="https://www.scramble.nl/database/civil?op=Air%20Pink" TargetMode="External"/><Relationship Id="rId1121" Type="http://schemas.openxmlformats.org/officeDocument/2006/relationships/hyperlink" Target="https://www.scramble.nl/database/civil/details/ce_7208" TargetMode="External"/><Relationship Id="rId1122" Type="http://schemas.openxmlformats.org/officeDocument/2006/relationships/hyperlink" Target="https://www.scramble.nl/database/civil?op=Air%20Pink" TargetMode="External"/><Relationship Id="rId1123" Type="http://schemas.openxmlformats.org/officeDocument/2006/relationships/hyperlink" Target="https://www.scramble.nl/database/civil/details/ce_6814" TargetMode="External"/><Relationship Id="rId1124" Type="http://schemas.openxmlformats.org/officeDocument/2006/relationships/hyperlink" Target="https://www.scramble.nl/database/civil?op=Prince%20Aviation" TargetMode="External"/><Relationship Id="rId1125" Type="http://schemas.openxmlformats.org/officeDocument/2006/relationships/hyperlink" Target="https://www.scramble.nl/database/civil/details/ce_7777" TargetMode="External"/><Relationship Id="rId1126" Type="http://schemas.openxmlformats.org/officeDocument/2006/relationships/hyperlink" Target="https://www.scramble.nl/database/civil?op=Air%20Swisslion%20d.o.o." TargetMode="External"/><Relationship Id="rId1127" Type="http://schemas.openxmlformats.org/officeDocument/2006/relationships/hyperlink" Target="https://www.scramble.nl/database/soviet/details/85_26747" TargetMode="External"/><Relationship Id="rId1128" Type="http://schemas.openxmlformats.org/officeDocument/2006/relationships/hyperlink" Target="https://www.scramble.nl/database/soviet/details/85_26574" TargetMode="External"/><Relationship Id="rId1129" Type="http://schemas.openxmlformats.org/officeDocument/2006/relationships/hyperlink" Target="https://www.scramble.nl/database/civil/details/DC10_272" TargetMode="External"/><Relationship Id="rId660" Type="http://schemas.openxmlformats.org/officeDocument/2006/relationships/hyperlink" Target="https://www.scramble.nl/database/civil?op=Maxfly%20Aviation%20Inc." TargetMode="External"/><Relationship Id="rId661" Type="http://schemas.openxmlformats.org/officeDocument/2006/relationships/hyperlink" Target="https://www.scramble.nl/database/civil/details/bae125_691" TargetMode="External"/><Relationship Id="rId662" Type="http://schemas.openxmlformats.org/officeDocument/2006/relationships/hyperlink" Target="https://www.scramble.nl/database/civil?op=Golden%20Falcon%20Aviation%203%20Inc." TargetMode="External"/><Relationship Id="rId663" Type="http://schemas.openxmlformats.org/officeDocument/2006/relationships/hyperlink" Target="https://www.scramble.nl/database/civil/details/global_209" TargetMode="External"/><Relationship Id="rId664" Type="http://schemas.openxmlformats.org/officeDocument/2006/relationships/hyperlink" Target="https://www.scramble.nl/database/civil?op=Wells%20Fargo%20Bank" TargetMode="External"/><Relationship Id="rId665" Type="http://schemas.openxmlformats.org/officeDocument/2006/relationships/hyperlink" Target="https://www.scramble.nl/database/civil/details/gulfstream_1493" TargetMode="External"/><Relationship Id="rId666" Type="http://schemas.openxmlformats.org/officeDocument/2006/relationships/hyperlink" Target="https://www.scramble.nl/database/civil?op=Funair%20Corp." TargetMode="External"/><Relationship Id="rId667" Type="http://schemas.openxmlformats.org/officeDocument/2006/relationships/hyperlink" Target="https://www.scramble.nl/database/civil/details/falcon900_201" TargetMode="External"/><Relationship Id="rId668" Type="http://schemas.openxmlformats.org/officeDocument/2006/relationships/hyperlink" Target="https://www.scramble.nl/database/civil?op=GVG%20Capital%20Group%20International%20Inc." TargetMode="External"/><Relationship Id="rId669" Type="http://schemas.openxmlformats.org/officeDocument/2006/relationships/hyperlink" Target="https://www.scramble.nl/database/civil/details/gulfstream_1360" TargetMode="External"/><Relationship Id="rId1514" Type="http://schemas.openxmlformats.org/officeDocument/2006/relationships/hyperlink" Target="https://www.scramble.nl/database/civil?op=" TargetMode="External"/><Relationship Id="rId1515" Type="http://schemas.openxmlformats.org/officeDocument/2006/relationships/hyperlink" Target="https://www.scramble.nl/database/civil/details/falcon20_180" TargetMode="External"/><Relationship Id="rId1516" Type="http://schemas.openxmlformats.org/officeDocument/2006/relationships/hyperlink" Target="https://www.scramble.nl/database/civil?op=" TargetMode="External"/><Relationship Id="rId1517" Type="http://schemas.openxmlformats.org/officeDocument/2006/relationships/hyperlink" Target="https://www.scramble.nl/database/civil/details/gi_81" TargetMode="External"/><Relationship Id="rId1518" Type="http://schemas.openxmlformats.org/officeDocument/2006/relationships/hyperlink" Target="https://www.scramble.nl/database/civil?op=Trasporti%20Aerei%20Speciali%20SpA" TargetMode="External"/><Relationship Id="rId1519" Type="http://schemas.openxmlformats.org/officeDocument/2006/relationships/hyperlink" Target="https://www.scramble.nl/database/civil/details/bae146_79" TargetMode="External"/><Relationship Id="rId270" Type="http://schemas.openxmlformats.org/officeDocument/2006/relationships/hyperlink" Target="https://www.scramble.nl/database/civil?op=Interfly%20SpA" TargetMode="External"/><Relationship Id="rId271" Type="http://schemas.openxmlformats.org/officeDocument/2006/relationships/hyperlink" Target="https://www.scramble.nl/database/civil/details/falcon900ex_91" TargetMode="External"/><Relationship Id="rId272" Type="http://schemas.openxmlformats.org/officeDocument/2006/relationships/hyperlink" Target="https://www.scramble.nl/database/civil?op=CAI%20-%20Compagnia%20Aeronautica%20Italiana" TargetMode="External"/><Relationship Id="rId273" Type="http://schemas.openxmlformats.org/officeDocument/2006/relationships/hyperlink" Target="https://www.scramble.nl/database/civil/details/falcon50_183" TargetMode="External"/><Relationship Id="rId274" Type="http://schemas.openxmlformats.org/officeDocument/2006/relationships/hyperlink" Target="https://www.scramble.nl/database/civil?op=Eurofly%20Service" TargetMode="External"/><Relationship Id="rId275" Type="http://schemas.openxmlformats.org/officeDocument/2006/relationships/hyperlink" Target="https://www.scramble.nl/database/civil/details/pc6_444" TargetMode="External"/><Relationship Id="rId276" Type="http://schemas.openxmlformats.org/officeDocument/2006/relationships/hyperlink" Target="https://www.scramble.nl/database/civil?op=Alfa%20Air%20Services" TargetMode="External"/><Relationship Id="rId277" Type="http://schemas.openxmlformats.org/officeDocument/2006/relationships/hyperlink" Target="https://www.scramble.nl/database/civil/details/ce_5991" TargetMode="External"/><Relationship Id="rId278" Type="http://schemas.openxmlformats.org/officeDocument/2006/relationships/hyperlink" Target="https://www.scramble.nl/database/civil?op=Italfly" TargetMode="External"/><Relationship Id="rId279" Type="http://schemas.openxmlformats.org/officeDocument/2006/relationships/hyperlink" Target="https://www.scramble.nl/database/civil/details/ce_3974" TargetMode="External"/><Relationship Id="rId1904" Type="http://schemas.openxmlformats.org/officeDocument/2006/relationships/hyperlink" Target="https://www.scramble.nl/database/civil/details/A320_247" TargetMode="External"/><Relationship Id="rId1905" Type="http://schemas.openxmlformats.org/officeDocument/2006/relationships/hyperlink" Target="https://www.scramble.nl/database/civil?op=TransAer%20International%20Airlines" TargetMode="External"/><Relationship Id="rId1906" Type="http://schemas.openxmlformats.org/officeDocument/2006/relationships/hyperlink" Target="https://www.scramble.nl/database/civil/details/B727_1206" TargetMode="External"/><Relationship Id="rId1907" Type="http://schemas.openxmlformats.org/officeDocument/2006/relationships/hyperlink" Target="https://www.scramble.nl/database/civil?op=TransAer%20International%20Airlines" TargetMode="External"/><Relationship Id="rId1908" Type="http://schemas.openxmlformats.org/officeDocument/2006/relationships/hyperlink" Target="https://www.scramble.nl/database/civil/details/B707_354" TargetMode="External"/><Relationship Id="rId1909" Type="http://schemas.openxmlformats.org/officeDocument/2006/relationships/hyperlink" Target="https://www.scramble.nl/database/civil?op=Air%20Atlanta%20Icelandic" TargetMode="External"/><Relationship Id="rId2200" Type="http://schemas.openxmlformats.org/officeDocument/2006/relationships/hyperlink" Target="https://www.scramble.nl/database/civil?op=Loganair" TargetMode="External"/><Relationship Id="rId2201" Type="http://schemas.openxmlformats.org/officeDocument/2006/relationships/hyperlink" Target="https://www.scramble.nl/database/civil/details/bae111_201" TargetMode="External"/><Relationship Id="rId2202" Type="http://schemas.openxmlformats.org/officeDocument/2006/relationships/hyperlink" Target="https://www.scramble.nl/database/civil?op=Monarch%20Airlines" TargetMode="External"/><Relationship Id="rId2203" Type="http://schemas.openxmlformats.org/officeDocument/2006/relationships/hyperlink" Target="https://www.scramble.nl/database/civil/details/B737_1793" TargetMode="External"/><Relationship Id="rId2204" Type="http://schemas.openxmlformats.org/officeDocument/2006/relationships/hyperlink" Target="https://www.scramble.nl/database/civil?op=Monarch%20Airlines" TargetMode="External"/><Relationship Id="rId2205" Type="http://schemas.openxmlformats.org/officeDocument/2006/relationships/hyperlink" Target="https://www.scramble.nl/database/civil/details/B737_1683" TargetMode="External"/><Relationship Id="rId2206" Type="http://schemas.openxmlformats.org/officeDocument/2006/relationships/hyperlink" Target="https://www.scramble.nl/database/civil?op=Monarch%20Airlines" TargetMode="External"/><Relationship Id="rId2207" Type="http://schemas.openxmlformats.org/officeDocument/2006/relationships/hyperlink" Target="https://www.scramble.nl/database/civil/details/A300_351" TargetMode="External"/><Relationship Id="rId2208" Type="http://schemas.openxmlformats.org/officeDocument/2006/relationships/hyperlink" Target="https://www.scramble.nl/database/civil?op=Monarch%20Airlines" TargetMode="External"/><Relationship Id="rId2209" Type="http://schemas.openxmlformats.org/officeDocument/2006/relationships/hyperlink" Target="https://www.scramble.nl/database/civil/details/B757_48" TargetMode="External"/><Relationship Id="rId50" Type="http://schemas.openxmlformats.org/officeDocument/2006/relationships/hyperlink" Target="https://www.scramble.nl/database/civil?op=Airberry%20Srl." TargetMode="External"/><Relationship Id="rId51" Type="http://schemas.openxmlformats.org/officeDocument/2006/relationships/hyperlink" Target="https://www.scramble.nl/database/civil/details/tbm_434" TargetMode="External"/><Relationship Id="rId52" Type="http://schemas.openxmlformats.org/officeDocument/2006/relationships/hyperlink" Target="https://www.scramble.nl/database/civil?op=Salvagnini%20Nederland%20BV" TargetMode="External"/><Relationship Id="rId53" Type="http://schemas.openxmlformats.org/officeDocument/2006/relationships/hyperlink" Target="https://www.scramble.nl/database/civil/details/be_564" TargetMode="External"/><Relationship Id="rId54" Type="http://schemas.openxmlformats.org/officeDocument/2006/relationships/hyperlink" Target="https://www.scramble.nl/database/civil?op=JDP%20France" TargetMode="External"/><Relationship Id="rId55" Type="http://schemas.openxmlformats.org/officeDocument/2006/relationships/hyperlink" Target="https://www.scramble.nl/database/civil/details/ce_5282" TargetMode="External"/><Relationship Id="rId56" Type="http://schemas.openxmlformats.org/officeDocument/2006/relationships/hyperlink" Target="https://www.scramble.nl/database/civil?op=Unijet%20SA" TargetMode="External"/><Relationship Id="rId57" Type="http://schemas.openxmlformats.org/officeDocument/2006/relationships/hyperlink" Target="https://www.scramble.nl/database/civil/details/erj_805" TargetMode="External"/><Relationship Id="rId58" Type="http://schemas.openxmlformats.org/officeDocument/2006/relationships/hyperlink" Target="https://www.scramble.nl/database/civil?op=Pan%20Europ%C3%A9enne%20Air%20Service" TargetMode="External"/><Relationship Id="rId59" Type="http://schemas.openxmlformats.org/officeDocument/2006/relationships/hyperlink" Target="https://www.scramble.nl/database/civil/details/erj_172" TargetMode="External"/><Relationship Id="rId1910" Type="http://schemas.openxmlformats.org/officeDocument/2006/relationships/hyperlink" Target="https://www.scramble.nl/database/civil/details/B707_354" TargetMode="External"/><Relationship Id="rId1911" Type="http://schemas.openxmlformats.org/officeDocument/2006/relationships/hyperlink" Target="https://www.scramble.nl/database/civil?op=Air%20Atlanta%20Icelandic" TargetMode="External"/><Relationship Id="rId1912" Type="http://schemas.openxmlformats.org/officeDocument/2006/relationships/hyperlink" Target="https://www.scramble.nl/database/civil/details/B727_1095" TargetMode="External"/><Relationship Id="rId1913" Type="http://schemas.openxmlformats.org/officeDocument/2006/relationships/hyperlink" Target="https://www.scramble.nl/database/civil?op=Atlantic%20Island%20Air%20-%20Atlantsflug" TargetMode="External"/><Relationship Id="rId1520" Type="http://schemas.openxmlformats.org/officeDocument/2006/relationships/hyperlink" Target="https://www.scramble.nl/database/civil?op=TNT%20Express" TargetMode="External"/><Relationship Id="rId1521" Type="http://schemas.openxmlformats.org/officeDocument/2006/relationships/hyperlink" Target="https://www.scramble.nl/database/civil/details/learjet_1123" TargetMode="External"/><Relationship Id="rId1522" Type="http://schemas.openxmlformats.org/officeDocument/2006/relationships/hyperlink" Target="https://www.scramble.nl/database/civil?op=Aliven" TargetMode="External"/><Relationship Id="rId1523" Type="http://schemas.openxmlformats.org/officeDocument/2006/relationships/hyperlink" Target="https://www.scramble.nl/database/civil/details/B737_340" TargetMode="External"/><Relationship Id="rId1130" Type="http://schemas.openxmlformats.org/officeDocument/2006/relationships/hyperlink" Target="https://www.scramble.nl/database/civil?op=Avient%20Aviation" TargetMode="External"/><Relationship Id="rId1131" Type="http://schemas.openxmlformats.org/officeDocument/2006/relationships/hyperlink" Target="https://www.scramble.nl/database/civil/details/DC10_324" TargetMode="External"/><Relationship Id="rId1132" Type="http://schemas.openxmlformats.org/officeDocument/2006/relationships/hyperlink" Target="https://www.scramble.nl/database/civil?op=Avient%20Aviation" TargetMode="External"/><Relationship Id="rId1133" Type="http://schemas.openxmlformats.org/officeDocument/2006/relationships/hyperlink" Target="https://www.scramble.nl/database/civil/details/DC10_49" TargetMode="External"/><Relationship Id="rId1134" Type="http://schemas.openxmlformats.org/officeDocument/2006/relationships/hyperlink" Target="https://www.scramble.nl/database/civil?op=Avient%20Aviation" TargetMode="External"/><Relationship Id="rId1135" Type="http://schemas.openxmlformats.org/officeDocument/2006/relationships/hyperlink" Target="https://www.scramble.nl/database/civil/details/B747_808" TargetMode="External"/><Relationship Id="rId1136" Type="http://schemas.openxmlformats.org/officeDocument/2006/relationships/hyperlink" Target="https://www.scramble.nl/database/civil?op=Cargolux" TargetMode="External"/><Relationship Id="rId1137" Type="http://schemas.openxmlformats.org/officeDocument/2006/relationships/hyperlink" Target="https://www.scramble.nl/database/civil/details/B747_1120" TargetMode="External"/><Relationship Id="rId1138" Type="http://schemas.openxmlformats.org/officeDocument/2006/relationships/hyperlink" Target="https://www.scramble.nl/database/civil?op=Cargolux" TargetMode="External"/><Relationship Id="rId1139" Type="http://schemas.openxmlformats.org/officeDocument/2006/relationships/hyperlink" Target="https://www.scramble.nl/database/civil/details/B747_1395" TargetMode="External"/><Relationship Id="rId670" Type="http://schemas.openxmlformats.org/officeDocument/2006/relationships/hyperlink" Target="https://www.scramble.nl/database/civil?op=Ponderosa%20Asset%20LLC" TargetMode="External"/><Relationship Id="rId671" Type="http://schemas.openxmlformats.org/officeDocument/2006/relationships/hyperlink" Target="https://www.scramble.nl/database/civil/details/gulfstream_1317" TargetMode="External"/><Relationship Id="rId280" Type="http://schemas.openxmlformats.org/officeDocument/2006/relationships/hyperlink" Target="https://www.scramble.nl/database/civil?op=Eurofly%20Service" TargetMode="External"/><Relationship Id="rId281" Type="http://schemas.openxmlformats.org/officeDocument/2006/relationships/hyperlink" Target="https://www.scramble.nl/database/civil/details/ce_239" TargetMode="External"/><Relationship Id="rId282" Type="http://schemas.openxmlformats.org/officeDocument/2006/relationships/hyperlink" Target="https://www.scramble.nl/database/civil?op=Cooper%20Leasing" TargetMode="External"/><Relationship Id="rId283" Type="http://schemas.openxmlformats.org/officeDocument/2006/relationships/hyperlink" Target="https://www.scramble.nl/database/civil/details/ce_5380" TargetMode="External"/><Relationship Id="rId284" Type="http://schemas.openxmlformats.org/officeDocument/2006/relationships/hyperlink" Target="https://www.scramble.nl/database/civil?op=Aliven%20SRL" TargetMode="External"/><Relationship Id="rId285" Type="http://schemas.openxmlformats.org/officeDocument/2006/relationships/hyperlink" Target="https://www.scramble.nl/database/civil/details/ce_5895" TargetMode="External"/><Relationship Id="rId286" Type="http://schemas.openxmlformats.org/officeDocument/2006/relationships/hyperlink" Target="https://www.scramble.nl/database/civil?op=" TargetMode="External"/><Relationship Id="rId287" Type="http://schemas.openxmlformats.org/officeDocument/2006/relationships/hyperlink" Target="https://www.scramble.nl/database/civil/details/ce_3862" TargetMode="External"/><Relationship Id="rId288" Type="http://schemas.openxmlformats.org/officeDocument/2006/relationships/hyperlink" Target="https://www.scramble.nl/database/civil?op=Aliven" TargetMode="External"/><Relationship Id="rId289" Type="http://schemas.openxmlformats.org/officeDocument/2006/relationships/hyperlink" Target="https://www.scramble.nl/database/civil/details/PC12_627" TargetMode="External"/><Relationship Id="rId672" Type="http://schemas.openxmlformats.org/officeDocument/2006/relationships/hyperlink" Target="https://www.scramble.nl/database/civil?op=Audrey%20Enterprise%20LLC" TargetMode="External"/><Relationship Id="rId673" Type="http://schemas.openxmlformats.org/officeDocument/2006/relationships/hyperlink" Target="https://www.scramble.nl/database/civil/details/gulfstream_687" TargetMode="External"/><Relationship Id="rId674" Type="http://schemas.openxmlformats.org/officeDocument/2006/relationships/hyperlink" Target="https://www.scramble.nl/database/civil?op=EI%20Aviation%20LLC" TargetMode="External"/><Relationship Id="rId675" Type="http://schemas.openxmlformats.org/officeDocument/2006/relationships/hyperlink" Target="https://www.scramble.nl/database/civil/details/cl_559" TargetMode="External"/><Relationship Id="rId676" Type="http://schemas.openxmlformats.org/officeDocument/2006/relationships/hyperlink" Target="https://www.scramble.nl/database/civil?op=Agco%20Corp." TargetMode="External"/><Relationship Id="rId677" Type="http://schemas.openxmlformats.org/officeDocument/2006/relationships/hyperlink" Target="https://www.scramble.nl/database/civil/details/gulfstream_1639" TargetMode="External"/><Relationship Id="rId678" Type="http://schemas.openxmlformats.org/officeDocument/2006/relationships/hyperlink" Target="https://www.scramble.nl/database/civil?op=Owens-Illionois%20General%20Inc." TargetMode="External"/><Relationship Id="rId679" Type="http://schemas.openxmlformats.org/officeDocument/2006/relationships/hyperlink" Target="https://www.scramble.nl/database/civil/details/erj_1432" TargetMode="External"/><Relationship Id="rId1524" Type="http://schemas.openxmlformats.org/officeDocument/2006/relationships/hyperlink" Target="https://www.scramble.nl/database/civil?op=Air%20Alg%C3%A9rie" TargetMode="External"/><Relationship Id="rId1525" Type="http://schemas.openxmlformats.org/officeDocument/2006/relationships/hyperlink" Target="https://www.scramble.nl/database/civil/details/B737_479" TargetMode="External"/><Relationship Id="rId1526" Type="http://schemas.openxmlformats.org/officeDocument/2006/relationships/hyperlink" Target="https://www.scramble.nl/database/civil?op=Air%20Alg%C3%A9rie" TargetMode="External"/><Relationship Id="rId1527" Type="http://schemas.openxmlformats.org/officeDocument/2006/relationships/hyperlink" Target="https://www.scramble.nl/database/civil/details/B727_1701" TargetMode="External"/><Relationship Id="rId1528" Type="http://schemas.openxmlformats.org/officeDocument/2006/relationships/hyperlink" Target="https://www.scramble.nl/database/civil?op=Air%20Alg%C3%A9rie" TargetMode="External"/><Relationship Id="rId1529" Type="http://schemas.openxmlformats.org/officeDocument/2006/relationships/hyperlink" Target="https://www.scramble.nl/database/civil/details/F28_272" TargetMode="External"/><Relationship Id="rId1914" Type="http://schemas.openxmlformats.org/officeDocument/2006/relationships/hyperlink" Target="https://www.scramble.nl/database/civil/details/B757_886" TargetMode="External"/><Relationship Id="rId1915" Type="http://schemas.openxmlformats.org/officeDocument/2006/relationships/hyperlink" Target="https://www.scramble.nl/database/civil?op=Icelandair" TargetMode="External"/><Relationship Id="rId1916" Type="http://schemas.openxmlformats.org/officeDocument/2006/relationships/hyperlink" Target="https://www.scramble.nl/database/civil/details/B737_1597" TargetMode="External"/><Relationship Id="rId1917" Type="http://schemas.openxmlformats.org/officeDocument/2006/relationships/hyperlink" Target="https://www.scramble.nl/database/civil?op=Islandsflug" TargetMode="External"/><Relationship Id="rId1918" Type="http://schemas.openxmlformats.org/officeDocument/2006/relationships/hyperlink" Target="https://www.scramble.nl/database/civil/details/B737_1451" TargetMode="External"/><Relationship Id="rId1919" Type="http://schemas.openxmlformats.org/officeDocument/2006/relationships/hyperlink" Target="https://www.scramble.nl/database/civil?op=Islandsflug" TargetMode="External"/><Relationship Id="rId2210" Type="http://schemas.openxmlformats.org/officeDocument/2006/relationships/hyperlink" Target="https://www.scramble.nl/database/civil?op=Monarch%20Airlines" TargetMode="External"/><Relationship Id="rId2211" Type="http://schemas.openxmlformats.org/officeDocument/2006/relationships/hyperlink" Target="https://www.scramble.nl/database/civil/details/B757_49" TargetMode="External"/><Relationship Id="rId2212" Type="http://schemas.openxmlformats.org/officeDocument/2006/relationships/hyperlink" Target="https://www.scramble.nl/database/civil?op=Monarch%20Airlines" TargetMode="External"/><Relationship Id="rId2213" Type="http://schemas.openxmlformats.org/officeDocument/2006/relationships/hyperlink" Target="https://www.scramble.nl/database/civil/details/B737_1411" TargetMode="External"/><Relationship Id="rId2214" Type="http://schemas.openxmlformats.org/officeDocument/2006/relationships/hyperlink" Target="https://www.scramble.nl/database/civil?op=Monarch%20Airlines" TargetMode="External"/><Relationship Id="rId2215" Type="http://schemas.openxmlformats.org/officeDocument/2006/relationships/hyperlink" Target="https://www.scramble.nl/database/civil/details/B757_195" TargetMode="External"/><Relationship Id="rId2216" Type="http://schemas.openxmlformats.org/officeDocument/2006/relationships/hyperlink" Target="https://www.scramble.nl/database/civil?op=Monarch%20Airlines" TargetMode="External"/><Relationship Id="rId2217" Type="http://schemas.openxmlformats.org/officeDocument/2006/relationships/hyperlink" Target="https://www.scramble.nl/database/civil/details/B737_1604" TargetMode="External"/><Relationship Id="rId2218" Type="http://schemas.openxmlformats.org/officeDocument/2006/relationships/hyperlink" Target="https://www.scramble.nl/database/civil?op=Monarch%20Airlines" TargetMode="External"/><Relationship Id="rId2219" Type="http://schemas.openxmlformats.org/officeDocument/2006/relationships/hyperlink" Target="https://www.scramble.nl/database/civil/details/A300_329" TargetMode="External"/><Relationship Id="rId60" Type="http://schemas.openxmlformats.org/officeDocument/2006/relationships/hyperlink" Target="https://www.scramble.nl/database/civil?op=EnhanceAero" TargetMode="External"/><Relationship Id="rId61" Type="http://schemas.openxmlformats.org/officeDocument/2006/relationships/hyperlink" Target="https://www.scramble.nl/database/civil/details/beech_6193" TargetMode="External"/><Relationship Id="rId62" Type="http://schemas.openxmlformats.org/officeDocument/2006/relationships/hyperlink" Target="https://www.scramble.nl/database/civil?op=Air%20Ailes" TargetMode="External"/><Relationship Id="rId63" Type="http://schemas.openxmlformats.org/officeDocument/2006/relationships/hyperlink" Target="https://www.scramble.nl/database/civil/details/ce_6786" TargetMode="External"/><Relationship Id="rId64" Type="http://schemas.openxmlformats.org/officeDocument/2006/relationships/hyperlink" Target="https://www.scramble.nl/database/civil?op=Flying%20Faster%20SNC" TargetMode="External"/><Relationship Id="rId65" Type="http://schemas.openxmlformats.org/officeDocument/2006/relationships/hyperlink" Target="https://www.scramble.nl/database/civil/details/falcon50_16" TargetMode="External"/><Relationship Id="rId66" Type="http://schemas.openxmlformats.org/officeDocument/2006/relationships/hyperlink" Target="https://www.scramble.nl/database/civil?op=Bernard%20Magrez" TargetMode="External"/><Relationship Id="rId67" Type="http://schemas.openxmlformats.org/officeDocument/2006/relationships/hyperlink" Target="https://www.scramble.nl/database/civil/details/phenom_308" TargetMode="External"/><Relationship Id="rId68" Type="http://schemas.openxmlformats.org/officeDocument/2006/relationships/hyperlink" Target="https://www.scramble.nl/database/civil?op=Cie%20de%20Phalsbourg" TargetMode="External"/><Relationship Id="rId69" Type="http://schemas.openxmlformats.org/officeDocument/2006/relationships/hyperlink" Target="https://www.scramble.nl/database/civil/details/global_566" TargetMode="External"/><Relationship Id="rId1920" Type="http://schemas.openxmlformats.org/officeDocument/2006/relationships/hyperlink" Target="https://www.scramble.nl/database/civil/details/B707_663" TargetMode="External"/><Relationship Id="rId1921" Type="http://schemas.openxmlformats.org/officeDocument/2006/relationships/hyperlink" Target="https://www.scramble.nl/database/civil?op=African%20Express%20Airways" TargetMode="External"/><Relationship Id="rId1922" Type="http://schemas.openxmlformats.org/officeDocument/2006/relationships/hyperlink" Target="https://www.scramble.nl/database/civil/details/B707_671" TargetMode="External"/><Relationship Id="rId1923" Type="http://schemas.openxmlformats.org/officeDocument/2006/relationships/hyperlink" Target="https://www.scramble.nl/database/civil?op=MEA%20-%20Middle%20East%20Airlines" TargetMode="External"/><Relationship Id="rId1530" Type="http://schemas.openxmlformats.org/officeDocument/2006/relationships/hyperlink" Target="https://www.scramble.nl/database/civil?op=Albatros%20Airways" TargetMode="External"/><Relationship Id="rId1531" Type="http://schemas.openxmlformats.org/officeDocument/2006/relationships/hyperlink" Target="https://www.scramble.nl/database/civil/details/B737_2022" TargetMode="External"/><Relationship Id="rId1532" Type="http://schemas.openxmlformats.org/officeDocument/2006/relationships/hyperlink" Target="https://www.scramble.nl/database/civil?op=Albawings" TargetMode="External"/><Relationship Id="rId1533" Type="http://schemas.openxmlformats.org/officeDocument/2006/relationships/hyperlink" Target="https://www.scramble.nl/database/civil/details/A300_200" TargetMode="External"/><Relationship Id="rId1140" Type="http://schemas.openxmlformats.org/officeDocument/2006/relationships/hyperlink" Target="https://www.scramble.nl/database/civil?op=Cargolux" TargetMode="External"/><Relationship Id="rId1141" Type="http://schemas.openxmlformats.org/officeDocument/2006/relationships/hyperlink" Target="https://www.scramble.nl/database/civil/details/B747_1282" TargetMode="External"/><Relationship Id="rId1142" Type="http://schemas.openxmlformats.org/officeDocument/2006/relationships/hyperlink" Target="https://www.scramble.nl/database/civil?op=Cargolux" TargetMode="External"/><Relationship Id="rId1143" Type="http://schemas.openxmlformats.org/officeDocument/2006/relationships/hyperlink" Target="https://www.scramble.nl/database/civil/details/B747_1376" TargetMode="External"/><Relationship Id="rId1144" Type="http://schemas.openxmlformats.org/officeDocument/2006/relationships/hyperlink" Target="https://www.scramble.nl/database/civil?op=Cargolux" TargetMode="External"/><Relationship Id="rId1145" Type="http://schemas.openxmlformats.org/officeDocument/2006/relationships/hyperlink" Target="https://www.scramble.nl/database/civil/details/B747_1382" TargetMode="External"/><Relationship Id="rId1146" Type="http://schemas.openxmlformats.org/officeDocument/2006/relationships/hyperlink" Target="https://www.scramble.nl/database/civil?op=Cargolux" TargetMode="External"/><Relationship Id="rId1147" Type="http://schemas.openxmlformats.org/officeDocument/2006/relationships/hyperlink" Target="https://www.scramble.nl/database/civil/details/B747_1406" TargetMode="External"/><Relationship Id="rId1148" Type="http://schemas.openxmlformats.org/officeDocument/2006/relationships/hyperlink" Target="https://www.scramble.nl/database/civil?op=Cargolux" TargetMode="External"/><Relationship Id="rId1149" Type="http://schemas.openxmlformats.org/officeDocument/2006/relationships/hyperlink" Target="https://www.scramble.nl/database/civil/details/B747_1405" TargetMode="External"/><Relationship Id="rId680" Type="http://schemas.openxmlformats.org/officeDocument/2006/relationships/hyperlink" Target="https://www.scramble.nl/database/civil?op=C%20Fly%20Aviation" TargetMode="External"/><Relationship Id="rId681" Type="http://schemas.openxmlformats.org/officeDocument/2006/relationships/hyperlink" Target="https://www.scramble.nl/database/civil/details/global_241" TargetMode="External"/><Relationship Id="rId290" Type="http://schemas.openxmlformats.org/officeDocument/2006/relationships/hyperlink" Target="https://www.scramble.nl/database/civil?op=Blue%20Mercury" TargetMode="External"/><Relationship Id="rId291" Type="http://schemas.openxmlformats.org/officeDocument/2006/relationships/hyperlink" Target="https://www.scramble.nl/database/civil/details/P180_187" TargetMode="External"/><Relationship Id="rId292" Type="http://schemas.openxmlformats.org/officeDocument/2006/relationships/hyperlink" Target="https://www.scramble.nl/database/civil?op=Compagnia%20Aeronautica%20Italiana" TargetMode="External"/><Relationship Id="rId293" Type="http://schemas.openxmlformats.org/officeDocument/2006/relationships/hyperlink" Target="https://www.scramble.nl/database/civil/details/falcon2000_161" TargetMode="External"/><Relationship Id="rId294" Type="http://schemas.openxmlformats.org/officeDocument/2006/relationships/hyperlink" Target="https://www.scramble.nl/database/civil?op=Del%20Air" TargetMode="External"/><Relationship Id="rId295" Type="http://schemas.openxmlformats.org/officeDocument/2006/relationships/hyperlink" Target="https://www.scramble.nl/database/civil/details/ce_941" TargetMode="External"/><Relationship Id="rId296" Type="http://schemas.openxmlformats.org/officeDocument/2006/relationships/hyperlink" Target="https://www.scramble.nl/database/civil?op=Aviomar%20Srl" TargetMode="External"/><Relationship Id="rId297" Type="http://schemas.openxmlformats.org/officeDocument/2006/relationships/hyperlink" Target="https://www.scramble.nl/database/civil/details/gulfstream_550" TargetMode="External"/><Relationship Id="rId298" Type="http://schemas.openxmlformats.org/officeDocument/2006/relationships/hyperlink" Target="https://www.scramble.nl/database/civil?op=Alba%20Servizi%20Aerotrasporti" TargetMode="External"/><Relationship Id="rId299" Type="http://schemas.openxmlformats.org/officeDocument/2006/relationships/hyperlink" Target="https://www.scramble.nl/database/civil/details/bae125_1663" TargetMode="External"/><Relationship Id="rId682" Type="http://schemas.openxmlformats.org/officeDocument/2006/relationships/hyperlink" Target="https://www.scramble.nl/database/civil?op=Aero%20Toy%20Store%20Inc." TargetMode="External"/><Relationship Id="rId683" Type="http://schemas.openxmlformats.org/officeDocument/2006/relationships/hyperlink" Target="https://www.scramble.nl/database/civil/details/falcon50_307" TargetMode="External"/><Relationship Id="rId684" Type="http://schemas.openxmlformats.org/officeDocument/2006/relationships/hyperlink" Target="https://www.scramble.nl/database/civil?op=Island%20Aviation" TargetMode="External"/><Relationship Id="rId685" Type="http://schemas.openxmlformats.org/officeDocument/2006/relationships/hyperlink" Target="https://www.scramble.nl/database/civil/details/falcon2000ex_107" TargetMode="External"/><Relationship Id="rId686" Type="http://schemas.openxmlformats.org/officeDocument/2006/relationships/hyperlink" Target="https://www.scramble.nl/database/civil?op=PIK%20Group" TargetMode="External"/><Relationship Id="rId687" Type="http://schemas.openxmlformats.org/officeDocument/2006/relationships/hyperlink" Target="https://www.scramble.nl/database/civil/details/gulfstream_576" TargetMode="External"/><Relationship Id="rId688" Type="http://schemas.openxmlformats.org/officeDocument/2006/relationships/hyperlink" Target="https://www.scramble.nl/database/civil?op=Gulfstream%20Aerospace%20Corp." TargetMode="External"/><Relationship Id="rId689" Type="http://schemas.openxmlformats.org/officeDocument/2006/relationships/hyperlink" Target="https://www.scramble.nl/database/civil/details/phenom_183" TargetMode="External"/><Relationship Id="rId1534" Type="http://schemas.openxmlformats.org/officeDocument/2006/relationships/hyperlink" Target="https://www.scramble.nl/database/civil?op=Caribjet%20Inc." TargetMode="External"/><Relationship Id="rId1535" Type="http://schemas.openxmlformats.org/officeDocument/2006/relationships/hyperlink" Target="https://www.scramble.nl/database/civil/details/l1011_33" TargetMode="External"/><Relationship Id="rId1536" Type="http://schemas.openxmlformats.org/officeDocument/2006/relationships/hyperlink" Target="https://www.scramble.nl/database/civil?op=Caribjet" TargetMode="External"/><Relationship Id="rId1537" Type="http://schemas.openxmlformats.org/officeDocument/2006/relationships/hyperlink" Target="https://www.scramble.nl/database/civil/details/falcon50_136" TargetMode="External"/><Relationship Id="rId1538" Type="http://schemas.openxmlformats.org/officeDocument/2006/relationships/hyperlink" Target="https://www.scramble.nl/database/civil?op=Glaxo" TargetMode="External"/><Relationship Id="rId1539" Type="http://schemas.openxmlformats.org/officeDocument/2006/relationships/hyperlink" Target="https://www.scramble.nl/database/civil/details/DC9_1328" TargetMode="External"/><Relationship Id="rId1924" Type="http://schemas.openxmlformats.org/officeDocument/2006/relationships/hyperlink" Target="https://www.scramble.nl/database/civil/details/B720_29" TargetMode="External"/><Relationship Id="rId1925" Type="http://schemas.openxmlformats.org/officeDocument/2006/relationships/hyperlink" Target="https://www.scramble.nl/database/civil?op=MEA%20-%20Middle%20East%20Airlines" TargetMode="External"/><Relationship Id="rId1926" Type="http://schemas.openxmlformats.org/officeDocument/2006/relationships/hyperlink" Target="https://www.scramble.nl/database/civil/details/B737_503" TargetMode="External"/><Relationship Id="rId1927" Type="http://schemas.openxmlformats.org/officeDocument/2006/relationships/hyperlink" Target="https://www.scramble.nl/database/civil?op=Luxair" TargetMode="External"/><Relationship Id="rId1928" Type="http://schemas.openxmlformats.org/officeDocument/2006/relationships/hyperlink" Target="https://www.scramble.nl/database/civil/details/B737_995" TargetMode="External"/><Relationship Id="rId1929" Type="http://schemas.openxmlformats.org/officeDocument/2006/relationships/hyperlink" Target="https://www.scramble.nl/database/civil?op=Air%20Malta" TargetMode="External"/><Relationship Id="rId2220" Type="http://schemas.openxmlformats.org/officeDocument/2006/relationships/hyperlink" Target="https://www.scramble.nl/database/civil?op=Monarch%20Airlines" TargetMode="External"/><Relationship Id="rId2221" Type="http://schemas.openxmlformats.org/officeDocument/2006/relationships/hyperlink" Target="https://www.scramble.nl/database/civil/details/A320_442" TargetMode="External"/><Relationship Id="rId2222" Type="http://schemas.openxmlformats.org/officeDocument/2006/relationships/hyperlink" Target="https://www.scramble.nl/database/civil?op=Monarch%20Airlines" TargetMode="External"/><Relationship Id="rId2223" Type="http://schemas.openxmlformats.org/officeDocument/2006/relationships/hyperlink" Target="https://www.scramble.nl/database/civil/details/A320_378" TargetMode="External"/><Relationship Id="rId2224" Type="http://schemas.openxmlformats.org/officeDocument/2006/relationships/hyperlink" Target="https://www.scramble.nl/database/civil?op=Monarch%20Airlines" TargetMode="External"/><Relationship Id="rId2225" Type="http://schemas.openxmlformats.org/officeDocument/2006/relationships/hyperlink" Target="https://www.scramble.nl/database/civil/details/A320_387" TargetMode="External"/><Relationship Id="rId2226" Type="http://schemas.openxmlformats.org/officeDocument/2006/relationships/hyperlink" Target="https://www.scramble.nl/database/civil?op=Monarch%20Airlines" TargetMode="External"/><Relationship Id="rId2227" Type="http://schemas.openxmlformats.org/officeDocument/2006/relationships/hyperlink" Target="https://www.scramble.nl/database/civil/details/A321_61" TargetMode="External"/><Relationship Id="rId2228" Type="http://schemas.openxmlformats.org/officeDocument/2006/relationships/hyperlink" Target="https://www.scramble.nl/database/civil?op=Monarch%20Airlines" TargetMode="External"/><Relationship Id="rId2229" Type="http://schemas.openxmlformats.org/officeDocument/2006/relationships/hyperlink" Target="https://www.scramble.nl/database/civil/details/B737_547" TargetMode="External"/><Relationship Id="rId70" Type="http://schemas.openxmlformats.org/officeDocument/2006/relationships/hyperlink" Target="https://www.scramble.nl/database/civil?op=SA%20Artemis" TargetMode="External"/><Relationship Id="rId71" Type="http://schemas.openxmlformats.org/officeDocument/2006/relationships/hyperlink" Target="https://www.scramble.nl/database/civil/details/P180_155" TargetMode="External"/><Relationship Id="rId72" Type="http://schemas.openxmlformats.org/officeDocument/2006/relationships/hyperlink" Target="https://www.scramble.nl/database/civil?op=CM-CIC%20Lease%20SA" TargetMode="External"/><Relationship Id="rId73" Type="http://schemas.openxmlformats.org/officeDocument/2006/relationships/hyperlink" Target="https://www.scramble.nl/database/civil/details/phenom_634" TargetMode="External"/><Relationship Id="rId74" Type="http://schemas.openxmlformats.org/officeDocument/2006/relationships/hyperlink" Target="https://www.scramble.nl/database/civil?op=Air%20Breizh" TargetMode="External"/><Relationship Id="rId75" Type="http://schemas.openxmlformats.org/officeDocument/2006/relationships/hyperlink" Target="https://www.scramble.nl/database/civil/details/tbm_652" TargetMode="External"/><Relationship Id="rId76" Type="http://schemas.openxmlformats.org/officeDocument/2006/relationships/hyperlink" Target="https://www.scramble.nl/database/civil?op=Abalone%20European%20Aviation%20Sas" TargetMode="External"/><Relationship Id="rId77" Type="http://schemas.openxmlformats.org/officeDocument/2006/relationships/hyperlink" Target="https://www.scramble.nl/database/civil/details/learjet_2631" TargetMode="External"/><Relationship Id="rId78" Type="http://schemas.openxmlformats.org/officeDocument/2006/relationships/hyperlink" Target="https://www.scramble.nl/database/civil?op=ADD%20et%20Associes" TargetMode="External"/><Relationship Id="rId79" Type="http://schemas.openxmlformats.org/officeDocument/2006/relationships/hyperlink" Target="https://www.scramble.nl/database/civil/details/ce_7520" TargetMode="External"/><Relationship Id="rId1930" Type="http://schemas.openxmlformats.org/officeDocument/2006/relationships/hyperlink" Target="https://www.scramble.nl/database/civil/details/B737_996" TargetMode="External"/><Relationship Id="rId1931" Type="http://schemas.openxmlformats.org/officeDocument/2006/relationships/hyperlink" Target="https://www.scramble.nl/database/civil?op=Air%20Malta" TargetMode="External"/><Relationship Id="rId1932" Type="http://schemas.openxmlformats.org/officeDocument/2006/relationships/hyperlink" Target="https://www.scramble.nl/database/civil/details/B737_997" TargetMode="External"/><Relationship Id="rId1933" Type="http://schemas.openxmlformats.org/officeDocument/2006/relationships/hyperlink" Target="https://www.scramble.nl/database/civil?op=Air%20Malta" TargetMode="External"/><Relationship Id="rId1540" Type="http://schemas.openxmlformats.org/officeDocument/2006/relationships/hyperlink" Target="https://www.scramble.nl/database/civil?op=Austrian%20Airlines" TargetMode="External"/><Relationship Id="rId1541" Type="http://schemas.openxmlformats.org/officeDocument/2006/relationships/hyperlink" Target="https://www.scramble.nl/database/civil/details/F28_575" TargetMode="External"/><Relationship Id="rId1542" Type="http://schemas.openxmlformats.org/officeDocument/2006/relationships/hyperlink" Target="https://www.scramble.nl/database/civil?op=Austrian%20Airlines" TargetMode="External"/><Relationship Id="rId1543" Type="http://schemas.openxmlformats.org/officeDocument/2006/relationships/hyperlink" Target="https://www.scramble.nl/database/civil/details/crj_61" TargetMode="External"/><Relationship Id="rId1150" Type="http://schemas.openxmlformats.org/officeDocument/2006/relationships/hyperlink" Target="https://www.scramble.nl/database/civil?op=Jade%20Cargo%20International" TargetMode="External"/><Relationship Id="rId1151" Type="http://schemas.openxmlformats.org/officeDocument/2006/relationships/hyperlink" Target="https://www.scramble.nl/database/soviet/details/34_6176" TargetMode="External"/><Relationship Id="rId1152" Type="http://schemas.openxmlformats.org/officeDocument/2006/relationships/hyperlink" Target="https://www.scramble.nl/database/civil/details/DC8_413" TargetMode="External"/><Relationship Id="rId1153" Type="http://schemas.openxmlformats.org/officeDocument/2006/relationships/hyperlink" Target="https://www.scramble.nl/database/civil?op=Samaritan's%20Purse" TargetMode="External"/><Relationship Id="rId1154" Type="http://schemas.openxmlformats.org/officeDocument/2006/relationships/hyperlink" Target="https://www.scramble.nl/database/civil/details/A300_129" TargetMode="External"/><Relationship Id="rId1155" Type="http://schemas.openxmlformats.org/officeDocument/2006/relationships/hyperlink" Target="https://www.scramble.nl/database/civil?op=Tristar%20Air" TargetMode="External"/><Relationship Id="rId1156" Type="http://schemas.openxmlformats.org/officeDocument/2006/relationships/hyperlink" Target="https://www.scramble.nl/database/soviet/details/34_6210" TargetMode="External"/><Relationship Id="rId1157" Type="http://schemas.openxmlformats.org/officeDocument/2006/relationships/hyperlink" Target="https://www.scramble.nl/database/civil/details/F27_481" TargetMode="External"/><Relationship Id="rId1158" Type="http://schemas.openxmlformats.org/officeDocument/2006/relationships/hyperlink" Target="https://www.scramble.nl/database/civil?op=19th%20Hole%20Corp." TargetMode="External"/><Relationship Id="rId1159" Type="http://schemas.openxmlformats.org/officeDocument/2006/relationships/hyperlink" Target="https://www.scramble.nl/database/civil/details/B787_597" TargetMode="External"/><Relationship Id="rId690" Type="http://schemas.openxmlformats.org/officeDocument/2006/relationships/hyperlink" Target="https://www.scramble.nl/database/civil?op=Aircraft%20Guaranty%20Corp%20as%20Trustee" TargetMode="External"/><Relationship Id="rId691" Type="http://schemas.openxmlformats.org/officeDocument/2006/relationships/hyperlink" Target="https://www.scramble.nl/database/civil/details/falcon900_219" TargetMode="External"/><Relationship Id="rId692" Type="http://schemas.openxmlformats.org/officeDocument/2006/relationships/hyperlink" Target="https://www.scramble.nl/database/civil?op=Fly%20Executive" TargetMode="External"/><Relationship Id="rId693" Type="http://schemas.openxmlformats.org/officeDocument/2006/relationships/hyperlink" Target="https://www.scramble.nl/database/civil/details/beech400_543" TargetMode="External"/><Relationship Id="rId694" Type="http://schemas.openxmlformats.org/officeDocument/2006/relationships/hyperlink" Target="https://www.scramble.nl/database/civil?op=Easy%20Fly%20SAL" TargetMode="External"/><Relationship Id="rId695" Type="http://schemas.openxmlformats.org/officeDocument/2006/relationships/hyperlink" Target="https://www.scramble.nl/database/civil/details/pa_6385" TargetMode="External"/><Relationship Id="rId696" Type="http://schemas.openxmlformats.org/officeDocument/2006/relationships/hyperlink" Target="https://www.scramble.nl/database/civil?op=Josef%20Gruber" TargetMode="External"/><Relationship Id="rId697" Type="http://schemas.openxmlformats.org/officeDocument/2006/relationships/hyperlink" Target="https://www.scramble.nl/database/civil/details/cessna_7287" TargetMode="External"/><Relationship Id="rId698" Type="http://schemas.openxmlformats.org/officeDocument/2006/relationships/hyperlink" Target="https://www.scramble.nl/database/civil?op=Bach%20Flugbetriebs%20GmbH" TargetMode="External"/><Relationship Id="rId699" Type="http://schemas.openxmlformats.org/officeDocument/2006/relationships/hyperlink" Target="https://www.scramble.nl/database/civil/details/ce_5658" TargetMode="External"/><Relationship Id="rId1544" Type="http://schemas.openxmlformats.org/officeDocument/2006/relationships/hyperlink" Target="https://www.scramble.nl/database/civil?op=Lauda%20Air" TargetMode="External"/><Relationship Id="rId1545" Type="http://schemas.openxmlformats.org/officeDocument/2006/relationships/hyperlink" Target="https://www.scramble.nl/database/civil/details/DHC8_309" TargetMode="External"/><Relationship Id="rId1546" Type="http://schemas.openxmlformats.org/officeDocument/2006/relationships/hyperlink" Target="https://www.scramble.nl/database/civil?op=Tyrolean%20Airways" TargetMode="External"/><Relationship Id="rId1547" Type="http://schemas.openxmlformats.org/officeDocument/2006/relationships/hyperlink" Target="https://www.scramble.nl/database/civil/details/falcon50_42" TargetMode="External"/><Relationship Id="rId1548" Type="http://schemas.openxmlformats.org/officeDocument/2006/relationships/hyperlink" Target="https://www.scramble.nl/database/civil?op=Tyrolean%20Jet%20Service" TargetMode="External"/><Relationship Id="rId1549" Type="http://schemas.openxmlformats.org/officeDocument/2006/relationships/hyperlink" Target="https://www.scramble.nl/database/civil/details/ce_1920" TargetMode="External"/><Relationship Id="rId1934" Type="http://schemas.openxmlformats.org/officeDocument/2006/relationships/hyperlink" Target="https://www.scramble.nl/database/civil/details/B737_1502" TargetMode="External"/><Relationship Id="rId1935" Type="http://schemas.openxmlformats.org/officeDocument/2006/relationships/hyperlink" Target="https://www.scramble.nl/database/civil?op=Air%20Malta" TargetMode="External"/><Relationship Id="rId1936" Type="http://schemas.openxmlformats.org/officeDocument/2006/relationships/hyperlink" Target="https://www.scramble.nl/database/civil/details/B727_971" TargetMode="External"/><Relationship Id="rId1937" Type="http://schemas.openxmlformats.org/officeDocument/2006/relationships/hyperlink" Target="https://www.scramble.nl/database/civil?op=Royal%20Air%20Maroc" TargetMode="External"/><Relationship Id="rId1938" Type="http://schemas.openxmlformats.org/officeDocument/2006/relationships/hyperlink" Target="https://www.scramble.nl/database/civil/details/B737_458" TargetMode="External"/><Relationship Id="rId1939" Type="http://schemas.openxmlformats.org/officeDocument/2006/relationships/hyperlink" Target="https://www.scramble.nl/database/civil?op=Royal%20Air%20Maroc" TargetMode="External"/><Relationship Id="rId2230" Type="http://schemas.openxmlformats.org/officeDocument/2006/relationships/hyperlink" Target="https://www.scramble.nl/database/civil?op=Orion%20Airways" TargetMode="External"/><Relationship Id="rId2231" Type="http://schemas.openxmlformats.org/officeDocument/2006/relationships/hyperlink" Target="https://www.scramble.nl/database/civil/details/B737_1013" TargetMode="External"/><Relationship Id="rId2232" Type="http://schemas.openxmlformats.org/officeDocument/2006/relationships/hyperlink" Target="https://www.scramble.nl/database/civil?op=Orion%20Airways" TargetMode="External"/><Relationship Id="rId2233" Type="http://schemas.openxmlformats.org/officeDocument/2006/relationships/hyperlink" Target="https://www.scramble.nl/database/civil/details/bae146_127" TargetMode="External"/><Relationship Id="rId2234" Type="http://schemas.openxmlformats.org/officeDocument/2006/relationships/hyperlink" Target="https://www.scramble.nl/database/civil?op=Palmair" TargetMode="External"/><Relationship Id="rId2235" Type="http://schemas.openxmlformats.org/officeDocument/2006/relationships/hyperlink" Target="https://www.scramble.nl/database/civil/details/B737_551" TargetMode="External"/><Relationship Id="rId2236" Type="http://schemas.openxmlformats.org/officeDocument/2006/relationships/hyperlink" Target="https://www.scramble.nl/database/civil?op=Peach%20Air" TargetMode="External"/><Relationship Id="rId2237" Type="http://schemas.openxmlformats.org/officeDocument/2006/relationships/hyperlink" Target="https://www.scramble.nl/database/civil/details/B737_353" TargetMode="External"/><Relationship Id="rId2238" Type="http://schemas.openxmlformats.org/officeDocument/2006/relationships/hyperlink" Target="https://www.scramble.nl/database/civil?op=Peach%20Air" TargetMode="External"/><Relationship Id="rId2239" Type="http://schemas.openxmlformats.org/officeDocument/2006/relationships/hyperlink" Target="https://www.scramble.nl/database/civil/details/bae111_278" TargetMode="External"/><Relationship Id="rId80" Type="http://schemas.openxmlformats.org/officeDocument/2006/relationships/hyperlink" Target="https://www.scramble.nl/database/civil?op=Ixair" TargetMode="External"/><Relationship Id="rId81" Type="http://schemas.openxmlformats.org/officeDocument/2006/relationships/hyperlink" Target="https://www.scramble.nl/database/civil/details/beech_7351" TargetMode="External"/><Relationship Id="rId82" Type="http://schemas.openxmlformats.org/officeDocument/2006/relationships/hyperlink" Target="https://www.scramble.nl/database/civil?op=Darta%20Transport%20A%C3%A9riens%20SA" TargetMode="External"/><Relationship Id="rId83" Type="http://schemas.openxmlformats.org/officeDocument/2006/relationships/hyperlink" Target="https://www.scramble.nl/database/civil/details/gulfstream_864" TargetMode="External"/><Relationship Id="rId84" Type="http://schemas.openxmlformats.org/officeDocument/2006/relationships/hyperlink" Target="https://www.scramble.nl/database/civil?op=Gama%20Aviation" TargetMode="External"/><Relationship Id="rId85" Type="http://schemas.openxmlformats.org/officeDocument/2006/relationships/hyperlink" Target="https://www.scramble.nl/database/civil/details/phenom_420" TargetMode="External"/><Relationship Id="rId86" Type="http://schemas.openxmlformats.org/officeDocument/2006/relationships/hyperlink" Target="https://www.scramble.nl/database/civil?op=Centreline%20Aviation%20Ltd." TargetMode="External"/><Relationship Id="rId87" Type="http://schemas.openxmlformats.org/officeDocument/2006/relationships/hyperlink" Target="https://www.scramble.nl/database/civil/details/cl_430" TargetMode="External"/><Relationship Id="rId88" Type="http://schemas.openxmlformats.org/officeDocument/2006/relationships/hyperlink" Target="https://www.scramble.nl/database/civil?op=Twinjet%20Aircraft%20Sales%20Ltd." TargetMode="External"/><Relationship Id="rId89" Type="http://schemas.openxmlformats.org/officeDocument/2006/relationships/hyperlink" Target="https://www.scramble.nl/database/civil/details/ce_5696" TargetMode="External"/><Relationship Id="rId1940" Type="http://schemas.openxmlformats.org/officeDocument/2006/relationships/hyperlink" Target="https://www.scramble.nl/database/civil/details/B737_459" TargetMode="External"/><Relationship Id="rId1941" Type="http://schemas.openxmlformats.org/officeDocument/2006/relationships/hyperlink" Target="https://www.scramble.nl/database/civil?op=Royal%20Air%20Maroc" TargetMode="External"/><Relationship Id="rId1942" Type="http://schemas.openxmlformats.org/officeDocument/2006/relationships/hyperlink" Target="https://www.scramble.nl/database/civil/details/B737_884" TargetMode="External"/><Relationship Id="rId1943" Type="http://schemas.openxmlformats.org/officeDocument/2006/relationships/hyperlink" Target="https://www.scramble.nl/database/civil?op=Royal%20Air%20Maroc" TargetMode="External"/><Relationship Id="rId1550" Type="http://schemas.openxmlformats.org/officeDocument/2006/relationships/hyperlink" Target="https://www.scramble.nl/database/civil?op=" TargetMode="External"/><Relationship Id="rId1551" Type="http://schemas.openxmlformats.org/officeDocument/2006/relationships/hyperlink" Target="https://www.scramble.nl/database/civil/details/B737_2197" TargetMode="External"/><Relationship Id="rId1552" Type="http://schemas.openxmlformats.org/officeDocument/2006/relationships/hyperlink" Target="https://www.scramble.nl/database/civil?op=Air%20Belgium%20(1980)" TargetMode="External"/><Relationship Id="rId1553" Type="http://schemas.openxmlformats.org/officeDocument/2006/relationships/hyperlink" Target="https://www.scramble.nl/database/civil/details/B727_1785" TargetMode="External"/><Relationship Id="rId1160" Type="http://schemas.openxmlformats.org/officeDocument/2006/relationships/hyperlink" Target="https://www.scramble.nl/database/civil?op=Government%20of%20Abu%20Dhabi%20-%20Amiri%20Flight" TargetMode="External"/><Relationship Id="rId1161" Type="http://schemas.openxmlformats.org/officeDocument/2006/relationships/hyperlink" Target="https://www.scramble.nl/database/civil/details/A340_332" TargetMode="External"/><Relationship Id="rId1162" Type="http://schemas.openxmlformats.org/officeDocument/2006/relationships/hyperlink" Target="https://www.scramble.nl/database/civil?op=Aeronautica%20Militare%20Italiana%20-%20Italian%20Air%20Force" TargetMode="External"/><Relationship Id="rId1163" Type="http://schemas.openxmlformats.org/officeDocument/2006/relationships/hyperlink" Target="https://www.scramble.nl/database/civil?op=Aeronautica%20Militare%20Italiana%20-%20Italian%20Air%20Force" TargetMode="External"/><Relationship Id="rId1164" Type="http://schemas.openxmlformats.org/officeDocument/2006/relationships/hyperlink" Target="https://www.scramble.nl/database/civil?op=Aeronautica%20Militare%20Italiana%20-%20Italian%20Air%20Force" TargetMode="External"/><Relationship Id="rId1165" Type="http://schemas.openxmlformats.org/officeDocument/2006/relationships/hyperlink" Target="https://www.scramble.nl/database/civil/details/do328_224" TargetMode="External"/><Relationship Id="rId1166" Type="http://schemas.openxmlformats.org/officeDocument/2006/relationships/hyperlink" Target="https://www.scramble.nl/database/civil?op=Aero-Dienst" TargetMode="External"/><Relationship Id="rId1167" Type="http://schemas.openxmlformats.org/officeDocument/2006/relationships/hyperlink" Target="https://www.scramble.nl/database/civil/details/do328_216" TargetMode="External"/><Relationship Id="rId1168" Type="http://schemas.openxmlformats.org/officeDocument/2006/relationships/hyperlink" Target="https://www.scramble.nl/database/civil?op=Aero-Dienst" TargetMode="External"/><Relationship Id="rId1169" Type="http://schemas.openxmlformats.org/officeDocument/2006/relationships/hyperlink" Target="https://www.scramble.nl/database/civil/details/beech_3137" TargetMode="External"/><Relationship Id="rId1554" Type="http://schemas.openxmlformats.org/officeDocument/2006/relationships/hyperlink" Target="https://www.scramble.nl/database/civil?op=Constellation%20International%20Airlines" TargetMode="External"/><Relationship Id="rId1555" Type="http://schemas.openxmlformats.org/officeDocument/2006/relationships/hyperlink" Target="https://www.scramble.nl/database/civil/details/bae146_291" TargetMode="External"/><Relationship Id="rId1556" Type="http://schemas.openxmlformats.org/officeDocument/2006/relationships/hyperlink" Target="https://www.scramble.nl/database/civil/details/B737_2090" TargetMode="External"/><Relationship Id="rId1557" Type="http://schemas.openxmlformats.org/officeDocument/2006/relationships/hyperlink" Target="https://www.scramble.nl/database/civil?op=EBA%20-%20Eurobelgian%20Airlines" TargetMode="External"/><Relationship Id="rId1558" Type="http://schemas.openxmlformats.org/officeDocument/2006/relationships/hyperlink" Target="https://www.scramble.nl/database/civil/details/A300_66" TargetMode="External"/><Relationship Id="rId1559" Type="http://schemas.openxmlformats.org/officeDocument/2006/relationships/hyperlink" Target="https://www.scramble.nl/database/civil?op=European%20Airlines" TargetMode="External"/><Relationship Id="rId1944" Type="http://schemas.openxmlformats.org/officeDocument/2006/relationships/hyperlink" Target="https://www.scramble.nl/database/civil/details/B737_2020" TargetMode="External"/><Relationship Id="rId1945" Type="http://schemas.openxmlformats.org/officeDocument/2006/relationships/hyperlink" Target="https://www.scramble.nl/database/civil?op=Royal%20Air%20Maroc" TargetMode="External"/><Relationship Id="rId1946" Type="http://schemas.openxmlformats.org/officeDocument/2006/relationships/hyperlink" Target="https://www.scramble.nl/database/soviet/details/176_73364" TargetMode="External"/><Relationship Id="rId1947" Type="http://schemas.openxmlformats.org/officeDocument/2006/relationships/hyperlink" Target="https://www.scramble.nl/database/civil/details/saab340_168" TargetMode="External"/><Relationship Id="rId1948" Type="http://schemas.openxmlformats.org/officeDocument/2006/relationships/hyperlink" Target="https://www.scramble.nl/database/civil?op=Moldavian%20Airlines" TargetMode="External"/><Relationship Id="rId1949" Type="http://schemas.openxmlformats.org/officeDocument/2006/relationships/hyperlink" Target="https://www.scramble.nl/database/civil/details/saab340_182" TargetMode="External"/><Relationship Id="rId2240" Type="http://schemas.openxmlformats.org/officeDocument/2006/relationships/hyperlink" Target="https://www.scramble.nl/database/civil?op=Ryanair%20Europe" TargetMode="External"/><Relationship Id="rId2241" Type="http://schemas.openxmlformats.org/officeDocument/2006/relationships/hyperlink" Target="https://www.scramble.nl/database/civil/details/B727_1125" TargetMode="External"/><Relationship Id="rId2242" Type="http://schemas.openxmlformats.org/officeDocument/2006/relationships/hyperlink" Target="https://www.scramble.nl/database/civil?op=Sabre%20Airways" TargetMode="External"/><Relationship Id="rId2243" Type="http://schemas.openxmlformats.org/officeDocument/2006/relationships/hyperlink" Target="https://www.scramble.nl/database/civil/details/falcon20_227" TargetMode="External"/><Relationship Id="rId2244" Type="http://schemas.openxmlformats.org/officeDocument/2006/relationships/hyperlink" Target="https://www.scramble.nl/database/civil?op=FR%20Aviation" TargetMode="External"/><Relationship Id="rId2245" Type="http://schemas.openxmlformats.org/officeDocument/2006/relationships/hyperlink" Target="https://www.scramble.nl/database/civil/details/ce_2052" TargetMode="External"/><Relationship Id="rId2246" Type="http://schemas.openxmlformats.org/officeDocument/2006/relationships/hyperlink" Target="https://www.scramble.nl/database/civil?op=" TargetMode="External"/><Relationship Id="rId2247" Type="http://schemas.openxmlformats.org/officeDocument/2006/relationships/hyperlink" Target="https://www.scramble.nl/database/civil/details/bae146_57" TargetMode="External"/><Relationship Id="rId2248" Type="http://schemas.openxmlformats.org/officeDocument/2006/relationships/hyperlink" Target="https://www.scramble.nl/database/civil?op=TNT%20Express" TargetMode="External"/><Relationship Id="rId2249" Type="http://schemas.openxmlformats.org/officeDocument/2006/relationships/hyperlink" Target="https://www.scramble.nl/database/civil/details/bae146_101" TargetMode="External"/><Relationship Id="rId300" Type="http://schemas.openxmlformats.org/officeDocument/2006/relationships/hyperlink" Target="https://www.scramble.nl/database/civil?op=Leasint%20SpA" TargetMode="External"/><Relationship Id="rId301" Type="http://schemas.openxmlformats.org/officeDocument/2006/relationships/hyperlink" Target="https://www.scramble.nl/database/civil/details/beech400_758" TargetMode="External"/><Relationship Id="rId302" Type="http://schemas.openxmlformats.org/officeDocument/2006/relationships/hyperlink" Target="https://www.scramble.nl/database/civil?op=Slam%20Lavori%20Aerei%20Srl" TargetMode="External"/><Relationship Id="rId303" Type="http://schemas.openxmlformats.org/officeDocument/2006/relationships/hyperlink" Target="https://www.scramble.nl/database/civil/details/falcon2000ex_200" TargetMode="External"/><Relationship Id="rId304" Type="http://schemas.openxmlformats.org/officeDocument/2006/relationships/hyperlink" Target="https://www.scramble.nl/database/civil?op=Sirio" TargetMode="External"/><Relationship Id="rId305" Type="http://schemas.openxmlformats.org/officeDocument/2006/relationships/hyperlink" Target="https://www.scramble.nl/database/civil/details/ce_4127" TargetMode="External"/><Relationship Id="rId306" Type="http://schemas.openxmlformats.org/officeDocument/2006/relationships/hyperlink" Target="https://www.scramble.nl/database/civil?op=Aviomar" TargetMode="External"/><Relationship Id="rId307" Type="http://schemas.openxmlformats.org/officeDocument/2006/relationships/hyperlink" Target="https://www.scramble.nl/database/civil/details/falcon7x_99" TargetMode="External"/><Relationship Id="rId308" Type="http://schemas.openxmlformats.org/officeDocument/2006/relationships/hyperlink" Target="https://www.scramble.nl/database/civil?op=Eurofly%20Service" TargetMode="External"/><Relationship Id="rId309" Type="http://schemas.openxmlformats.org/officeDocument/2006/relationships/hyperlink" Target="https://www.scramble.nl/database/civil/details/falcon2000_108" TargetMode="External"/><Relationship Id="rId90" Type="http://schemas.openxmlformats.org/officeDocument/2006/relationships/hyperlink" Target="https://www.scramble.nl/database/civil?op=Blink%20Ltd." TargetMode="External"/><Relationship Id="rId91" Type="http://schemas.openxmlformats.org/officeDocument/2006/relationships/hyperlink" Target="https://www.scramble.nl/database/civil/details/ce_5697" TargetMode="External"/><Relationship Id="rId92" Type="http://schemas.openxmlformats.org/officeDocument/2006/relationships/hyperlink" Target="https://www.scramble.nl/database/civil?op=Blink%20Ltd." TargetMode="External"/><Relationship Id="rId93" Type="http://schemas.openxmlformats.org/officeDocument/2006/relationships/hyperlink" Target="https://www.scramble.nl/database/civil/details/ce_5388" TargetMode="External"/><Relationship Id="rId94" Type="http://schemas.openxmlformats.org/officeDocument/2006/relationships/hyperlink" Target="https://www.scramble.nl/database/civil?op=Blink%20Ltd." TargetMode="External"/><Relationship Id="rId95" Type="http://schemas.openxmlformats.org/officeDocument/2006/relationships/hyperlink" Target="https://www.scramble.nl/database/civil/details/global_374" TargetMode="External"/><Relationship Id="rId96" Type="http://schemas.openxmlformats.org/officeDocument/2006/relationships/hyperlink" Target="https://www.scramble.nl/database/civil?op=Fairjets%20GmbH" TargetMode="External"/><Relationship Id="rId97" Type="http://schemas.openxmlformats.org/officeDocument/2006/relationships/hyperlink" Target="https://www.scramble.nl/database/civil/details/falcon20_91" TargetMode="External"/><Relationship Id="rId98" Type="http://schemas.openxmlformats.org/officeDocument/2006/relationships/hyperlink" Target="https://www.scramble.nl/database/civil?op=FR%20Aviation" TargetMode="External"/><Relationship Id="rId99" Type="http://schemas.openxmlformats.org/officeDocument/2006/relationships/hyperlink" Target="https://www.scramble.nl/database/civil/details/beech400_554" TargetMode="External"/><Relationship Id="rId1950" Type="http://schemas.openxmlformats.org/officeDocument/2006/relationships/hyperlink" Target="https://www.scramble.nl/database/civil?op=Moldavian%20Airlines" TargetMode="External"/><Relationship Id="rId1951" Type="http://schemas.openxmlformats.org/officeDocument/2006/relationships/hyperlink" Target="https://www.scramble.nl/database/civil/details/saab340_160" TargetMode="External"/><Relationship Id="rId1952" Type="http://schemas.openxmlformats.org/officeDocument/2006/relationships/hyperlink" Target="https://www.scramble.nl/database/civil?op=Moldavian%20Airlines" TargetMode="External"/><Relationship Id="rId1953" Type="http://schemas.openxmlformats.org/officeDocument/2006/relationships/hyperlink" Target="https://www.scramble.nl/database/civil/details/B737_259" TargetMode="External"/><Relationship Id="rId1560" Type="http://schemas.openxmlformats.org/officeDocument/2006/relationships/hyperlink" Target="https://www.scramble.nl/database/civil/details/F27_222" TargetMode="External"/><Relationship Id="rId1561" Type="http://schemas.openxmlformats.org/officeDocument/2006/relationships/hyperlink" Target="https://www.scramble.nl/database/civil?op=Flanders%20Airlines" TargetMode="External"/><Relationship Id="rId1562" Type="http://schemas.openxmlformats.org/officeDocument/2006/relationships/hyperlink" Target="https://www.scramble.nl/database/civil/details/B737_1454" TargetMode="External"/><Relationship Id="rId1563" Type="http://schemas.openxmlformats.org/officeDocument/2006/relationships/hyperlink" Target="https://www.scramble.nl/database/civil?op=SABENA%20Belgian%20World%20Airlines" TargetMode="External"/><Relationship Id="rId1170" Type="http://schemas.openxmlformats.org/officeDocument/2006/relationships/hyperlink" Target="https://www.scramble.nl/database/civil?op=ADAC" TargetMode="External"/><Relationship Id="rId1171" Type="http://schemas.openxmlformats.org/officeDocument/2006/relationships/hyperlink" Target="https://www.scramble.nl/database/civil/details/B767_996" TargetMode="External"/><Relationship Id="rId1172" Type="http://schemas.openxmlformats.org/officeDocument/2006/relationships/hyperlink" Target="https://www.scramble.nl/database/civil?op=Government%20of%20Azerbaijan" TargetMode="External"/><Relationship Id="rId1173" Type="http://schemas.openxmlformats.org/officeDocument/2006/relationships/hyperlink" Target="https://www.scramble.nl/database/civil/details/B767_996" TargetMode="External"/><Relationship Id="rId1174" Type="http://schemas.openxmlformats.org/officeDocument/2006/relationships/hyperlink" Target="https://www.scramble.nl/database/civil?op=Government%20of%20Azerbaijan" TargetMode="External"/><Relationship Id="rId1175" Type="http://schemas.openxmlformats.org/officeDocument/2006/relationships/hyperlink" Target="https://www.scramble.nl/database/civil/details/gulfstream_1714" TargetMode="External"/><Relationship Id="rId1176" Type="http://schemas.openxmlformats.org/officeDocument/2006/relationships/hyperlink" Target="https://www.scramble.nl/database/civil?op=SW%20Business%20Aviation" TargetMode="External"/><Relationship Id="rId1177" Type="http://schemas.openxmlformats.org/officeDocument/2006/relationships/hyperlink" Target="https://www.scramble.nl/database/civil/details/A319_725" TargetMode="External"/><Relationship Id="rId1178" Type="http://schemas.openxmlformats.org/officeDocument/2006/relationships/hyperlink" Target="https://www.scramble.nl/database/civil?op=Government%20of%20Azerbaijan" TargetMode="External"/><Relationship Id="rId1179" Type="http://schemas.openxmlformats.org/officeDocument/2006/relationships/hyperlink" Target="https://www.scramble.nl/database/civil?op=" TargetMode="External"/><Relationship Id="rId1564" Type="http://schemas.openxmlformats.org/officeDocument/2006/relationships/hyperlink" Target="https://www.scramble.nl/database/civil/details/B737_1455" TargetMode="External"/><Relationship Id="rId1565" Type="http://schemas.openxmlformats.org/officeDocument/2006/relationships/hyperlink" Target="https://www.scramble.nl/database/civil?op=SABENA%20Belgian%20World%20Airlines" TargetMode="External"/><Relationship Id="rId1566" Type="http://schemas.openxmlformats.org/officeDocument/2006/relationships/hyperlink" Target="https://www.scramble.nl/database/civil/details/B737_1854" TargetMode="External"/><Relationship Id="rId1567" Type="http://schemas.openxmlformats.org/officeDocument/2006/relationships/hyperlink" Target="https://www.scramble.nl/database/civil?op=Sobelair%20-%20Soci%C3%A9t%C3%A9%20Belge%20de%20Transports%20Par%20Air" TargetMode="External"/><Relationship Id="rId1568" Type="http://schemas.openxmlformats.org/officeDocument/2006/relationships/hyperlink" Target="https://www.scramble.nl/database/civil/details/B737_624" TargetMode="External"/><Relationship Id="rId1569" Type="http://schemas.openxmlformats.org/officeDocument/2006/relationships/hyperlink" Target="https://www.scramble.nl/database/civil?op=Sobelair%20-%20Soci%C3%A9t%C3%A9%20Belge%20de%20Transports%20Par%20Air" TargetMode="External"/><Relationship Id="rId1954" Type="http://schemas.openxmlformats.org/officeDocument/2006/relationships/hyperlink" Target="https://www.scramble.nl/database/civil?op=Braathens%20SAFE%20-%20South-American%20&amp;Far_East_Air_Transport=" TargetMode="External"/><Relationship Id="rId1955" Type="http://schemas.openxmlformats.org/officeDocument/2006/relationships/hyperlink" Target="https://www.scramble.nl/database/civil/details/B737_1254" TargetMode="External"/><Relationship Id="rId1956" Type="http://schemas.openxmlformats.org/officeDocument/2006/relationships/hyperlink" Target="https://www.scramble.nl/database/civil/details/B737_1251" TargetMode="External"/><Relationship Id="rId1957" Type="http://schemas.openxmlformats.org/officeDocument/2006/relationships/hyperlink" Target="https://www.scramble.nl/database/civil/details/saab340_37" TargetMode="External"/><Relationship Id="rId1958" Type="http://schemas.openxmlformats.org/officeDocument/2006/relationships/hyperlink" Target="https://www.scramble.nl/database/civil?op=Norving" TargetMode="External"/><Relationship Id="rId1959" Type="http://schemas.openxmlformats.org/officeDocument/2006/relationships/hyperlink" Target="https://www.scramble.nl/database/civil/details/B737_1490" TargetMode="External"/><Relationship Id="rId2250" Type="http://schemas.openxmlformats.org/officeDocument/2006/relationships/hyperlink" Target="https://www.scramble.nl/database/civil?op=TNT%20Express" TargetMode="External"/><Relationship Id="rId2251" Type="http://schemas.openxmlformats.org/officeDocument/2006/relationships/hyperlink" Target="https://www.scramble.nl/database/civil/details/saab340_200" TargetMode="External"/><Relationship Id="rId2252" Type="http://schemas.openxmlformats.org/officeDocument/2006/relationships/hyperlink" Target="https://www.scramble.nl/database/civil?op=Carpatair" TargetMode="External"/><Relationship Id="rId2253" Type="http://schemas.openxmlformats.org/officeDocument/2006/relationships/hyperlink" Target="https://www.scramble.nl/database/civil/details/DHC8_267" TargetMode="External"/><Relationship Id="rId2254" Type="http://schemas.openxmlformats.org/officeDocument/2006/relationships/hyperlink" Target="https://www.scramble.nl/database/civil?op=DAC%20Air" TargetMode="External"/><Relationship Id="rId2255" Type="http://schemas.openxmlformats.org/officeDocument/2006/relationships/hyperlink" Target="https://www.scramble.nl/database/civil/details/bae111_234" TargetMode="External"/><Relationship Id="rId2256" Type="http://schemas.openxmlformats.org/officeDocument/2006/relationships/hyperlink" Target="https://www.scramble.nl/database/civil?op=JARO%20International%20Airlines" TargetMode="External"/><Relationship Id="rId2257" Type="http://schemas.openxmlformats.org/officeDocument/2006/relationships/hyperlink" Target="https://www.scramble.nl/database/civil/details/bae111_238" TargetMode="External"/><Relationship Id="rId2258" Type="http://schemas.openxmlformats.org/officeDocument/2006/relationships/hyperlink" Target="https://www.scramble.nl/database/civil?op=JARO%20International%20Airlines" TargetMode="External"/><Relationship Id="rId2259" Type="http://schemas.openxmlformats.org/officeDocument/2006/relationships/hyperlink" Target="https://www.scramble.nl/database/civil/details/bae111_277" TargetMode="External"/><Relationship Id="rId700" Type="http://schemas.openxmlformats.org/officeDocument/2006/relationships/hyperlink" Target="https://www.scramble.nl/database/civil?op=GlobeAir" TargetMode="External"/><Relationship Id="rId701" Type="http://schemas.openxmlformats.org/officeDocument/2006/relationships/hyperlink" Target="https://www.scramble.nl/database/civil/details/ce_5991" TargetMode="External"/><Relationship Id="rId702" Type="http://schemas.openxmlformats.org/officeDocument/2006/relationships/hyperlink" Target="https://www.scramble.nl/database/civil?op=Avcon%20Jet" TargetMode="External"/><Relationship Id="rId703" Type="http://schemas.openxmlformats.org/officeDocument/2006/relationships/hyperlink" Target="https://www.scramble.nl/database/civil/details/ce_5631" TargetMode="External"/><Relationship Id="rId310" Type="http://schemas.openxmlformats.org/officeDocument/2006/relationships/hyperlink" Target="https://www.scramble.nl/database/civil?op=Eurofly%20Service" TargetMode="External"/><Relationship Id="rId311" Type="http://schemas.openxmlformats.org/officeDocument/2006/relationships/hyperlink" Target="https://www.scramble.nl/database/civil/details/learjet_2505" TargetMode="External"/><Relationship Id="rId312" Type="http://schemas.openxmlformats.org/officeDocument/2006/relationships/hyperlink" Target="https://www.scramble.nl/database/civil?op=Sirio%20SpA" TargetMode="External"/><Relationship Id="rId313" Type="http://schemas.openxmlformats.org/officeDocument/2006/relationships/hyperlink" Target="https://www.scramble.nl/database/civil/details/P180_117" TargetMode="External"/><Relationship Id="rId314" Type="http://schemas.openxmlformats.org/officeDocument/2006/relationships/hyperlink" Target="https://www.scramble.nl/database/civil?op=Foxair%20Srl" TargetMode="External"/><Relationship Id="rId315" Type="http://schemas.openxmlformats.org/officeDocument/2006/relationships/hyperlink" Target="https://www.scramble.nl/database/civil/details/P180_184" TargetMode="External"/><Relationship Id="rId316" Type="http://schemas.openxmlformats.org/officeDocument/2006/relationships/hyperlink" Target="https://www.scramble.nl/database/civil?op=Foxair%20Srl" TargetMode="External"/><Relationship Id="rId317" Type="http://schemas.openxmlformats.org/officeDocument/2006/relationships/hyperlink" Target="https://www.scramble.nl/database/civil/details/P180_193" TargetMode="External"/><Relationship Id="rId318" Type="http://schemas.openxmlformats.org/officeDocument/2006/relationships/hyperlink" Target="https://www.scramble.nl/database/civil?op=Foxair%20Srl" TargetMode="External"/><Relationship Id="rId319" Type="http://schemas.openxmlformats.org/officeDocument/2006/relationships/hyperlink" Target="https://www.scramble.nl/database/civil/details/P180_224" TargetMode="External"/><Relationship Id="rId704" Type="http://schemas.openxmlformats.org/officeDocument/2006/relationships/hyperlink" Target="https://www.scramble.nl/database/civil?op=HTM%20Jet%20Service" TargetMode="External"/><Relationship Id="rId705" Type="http://schemas.openxmlformats.org/officeDocument/2006/relationships/hyperlink" Target="https://www.scramble.nl/database/civil/details/ce_1078" TargetMode="External"/><Relationship Id="rId706" Type="http://schemas.openxmlformats.org/officeDocument/2006/relationships/hyperlink" Target="https://www.scramble.nl/database/civil?op=Salzburg%20Jet%20Aviation" TargetMode="External"/><Relationship Id="rId707" Type="http://schemas.openxmlformats.org/officeDocument/2006/relationships/hyperlink" Target="https://www.scramble.nl/database/civil/details/ce_5781" TargetMode="External"/><Relationship Id="rId708" Type="http://schemas.openxmlformats.org/officeDocument/2006/relationships/hyperlink" Target="https://www.scramble.nl/database/civil?op=GlobeAir" TargetMode="External"/><Relationship Id="rId709" Type="http://schemas.openxmlformats.org/officeDocument/2006/relationships/hyperlink" Target="https://www.scramble.nl/database/civil/details/ce_1371" TargetMode="External"/><Relationship Id="rId1960" Type="http://schemas.openxmlformats.org/officeDocument/2006/relationships/hyperlink" Target="https://www.scramble.nl/database/civil?op=Norway%20Airlines" TargetMode="External"/><Relationship Id="rId1961" Type="http://schemas.openxmlformats.org/officeDocument/2006/relationships/hyperlink" Target="https://www.scramble.nl/database/civil/details/B727_1032" TargetMode="External"/><Relationship Id="rId1962" Type="http://schemas.openxmlformats.org/officeDocument/2006/relationships/hyperlink" Target="https://www.scramble.nl/database/civil?op=Air%20Holland" TargetMode="External"/><Relationship Id="rId1963" Type="http://schemas.openxmlformats.org/officeDocument/2006/relationships/hyperlink" Target="https://www.scramble.nl/database/civil/details/F27_926" TargetMode="External"/><Relationship Id="rId1570" Type="http://schemas.openxmlformats.org/officeDocument/2006/relationships/hyperlink" Target="https://www.scramble.nl/database/civil/details/B737_1456" TargetMode="External"/><Relationship Id="rId1571" Type="http://schemas.openxmlformats.org/officeDocument/2006/relationships/hyperlink" Target="https://www.scramble.nl/database/civil?op=Sobelair%20-%20Soci%C3%A9t%C3%A9%20Belge%20de%20Transports%20Par%20Air" TargetMode="External"/><Relationship Id="rId1572" Type="http://schemas.openxmlformats.org/officeDocument/2006/relationships/hyperlink" Target="https://www.scramble.nl/database/civil/details/A300_2" TargetMode="External"/><Relationship Id="rId1573" Type="http://schemas.openxmlformats.org/officeDocument/2006/relationships/hyperlink" Target="https://www.scramble.nl/database/civil?op=TEA%20-%20Trans%20European%20Airways" TargetMode="External"/><Relationship Id="rId1180" Type="http://schemas.openxmlformats.org/officeDocument/2006/relationships/hyperlink" Target="https://www.scramble.nl/database/civil/details/P180_230" TargetMode="External"/><Relationship Id="rId1181" Type="http://schemas.openxmlformats.org/officeDocument/2006/relationships/hyperlink" Target="https://www.scramble.nl/database/civil?op=ENAV%20Flight%20Inspection" TargetMode="External"/><Relationship Id="rId1182" Type="http://schemas.openxmlformats.org/officeDocument/2006/relationships/hyperlink" Target="https://www.scramble.nl/database/civil/details/P180_201" TargetMode="External"/><Relationship Id="rId1183" Type="http://schemas.openxmlformats.org/officeDocument/2006/relationships/hyperlink" Target="https://www.scramble.nl/database/civil?op=" TargetMode="External"/><Relationship Id="rId1184" Type="http://schemas.openxmlformats.org/officeDocument/2006/relationships/hyperlink" Target="https://www.scramble.nl/database/civil/details/P180_213" TargetMode="External"/><Relationship Id="rId1185" Type="http://schemas.openxmlformats.org/officeDocument/2006/relationships/hyperlink" Target="https://www.scramble.nl/database/civil/details/ce_4238" TargetMode="External"/><Relationship Id="rId1186" Type="http://schemas.openxmlformats.org/officeDocument/2006/relationships/hyperlink" Target="https://www.scramble.nl/database/civil?op=" TargetMode="External"/><Relationship Id="rId1187" Type="http://schemas.openxmlformats.org/officeDocument/2006/relationships/hyperlink" Target="https://www.scramble.nl/database/civil/details/A321_847" TargetMode="External"/><Relationship Id="rId1188" Type="http://schemas.openxmlformats.org/officeDocument/2006/relationships/hyperlink" Target="https://www.scramble.nl/database/civil?op=Comlux%20KZ" TargetMode="External"/><Relationship Id="rId1189" Type="http://schemas.openxmlformats.org/officeDocument/2006/relationships/hyperlink" Target="https://www.scramble.nl/database/civil/details/A330_507" TargetMode="External"/><Relationship Id="rId1574" Type="http://schemas.openxmlformats.org/officeDocument/2006/relationships/hyperlink" Target="https://www.scramble.nl/database/civil/details/B737_465" TargetMode="External"/><Relationship Id="rId1575" Type="http://schemas.openxmlformats.org/officeDocument/2006/relationships/hyperlink" Target="https://www.scramble.nl/database/civil?op=TEA%20-%20Trans%20European%20Airways" TargetMode="External"/><Relationship Id="rId1576" Type="http://schemas.openxmlformats.org/officeDocument/2006/relationships/hyperlink" Target="https://www.scramble.nl/database/civil/details/B737_561" TargetMode="External"/><Relationship Id="rId1577" Type="http://schemas.openxmlformats.org/officeDocument/2006/relationships/hyperlink" Target="https://www.scramble.nl/database/civil?op=TEA%20-%20Trans%20European%20Airways" TargetMode="External"/><Relationship Id="rId1578" Type="http://schemas.openxmlformats.org/officeDocument/2006/relationships/hyperlink" Target="https://www.scramble.nl/database/civil/details/B767_333" TargetMode="External"/><Relationship Id="rId1579" Type="http://schemas.openxmlformats.org/officeDocument/2006/relationships/hyperlink" Target="https://www.scramble.nl/database/civil?op=Jetair%20(Belgium)" TargetMode="External"/><Relationship Id="rId1964" Type="http://schemas.openxmlformats.org/officeDocument/2006/relationships/hyperlink" Target="https://www.scramble.nl/database/civil?op=Denim%20Air" TargetMode="External"/><Relationship Id="rId1965" Type="http://schemas.openxmlformats.org/officeDocument/2006/relationships/hyperlink" Target="https://www.scramble.nl/database/civil/details/DC9_1038" TargetMode="External"/><Relationship Id="rId1966" Type="http://schemas.openxmlformats.org/officeDocument/2006/relationships/hyperlink" Target="https://www.scramble.nl/database/civil?op=KLM%20Royal%20Dutch%20Airlines" TargetMode="External"/><Relationship Id="rId1967" Type="http://schemas.openxmlformats.org/officeDocument/2006/relationships/hyperlink" Target="https://www.scramble.nl/database/civil/details/DC9_1094" TargetMode="External"/><Relationship Id="rId1968" Type="http://schemas.openxmlformats.org/officeDocument/2006/relationships/hyperlink" Target="https://www.scramble.nl/database/civil?op=Martinair" TargetMode="External"/><Relationship Id="rId1969" Type="http://schemas.openxmlformats.org/officeDocument/2006/relationships/hyperlink" Target="https://www.scramble.nl/database/civil/details/B767_405" TargetMode="External"/><Relationship Id="rId2260" Type="http://schemas.openxmlformats.org/officeDocument/2006/relationships/hyperlink" Target="https://www.scramble.nl/database/civil?op=Romavia" TargetMode="External"/><Relationship Id="rId2261" Type="http://schemas.openxmlformats.org/officeDocument/2006/relationships/hyperlink" Target="https://www.scramble.nl/database/civil/details/bae111_281" TargetMode="External"/><Relationship Id="rId2262" Type="http://schemas.openxmlformats.org/officeDocument/2006/relationships/hyperlink" Target="https://www.scramble.nl/database/civil?op=Romavia" TargetMode="External"/><Relationship Id="rId2263" Type="http://schemas.openxmlformats.org/officeDocument/2006/relationships/hyperlink" Target="https://www.scramble.nl/database/civil/details/bae111_252" TargetMode="External"/><Relationship Id="rId2264" Type="http://schemas.openxmlformats.org/officeDocument/2006/relationships/hyperlink" Target="https://www.scramble.nl/database/civil?op=TAROM%20-%20Transporturile%20Aeriene%20Romane" TargetMode="External"/><Relationship Id="rId2265" Type="http://schemas.openxmlformats.org/officeDocument/2006/relationships/hyperlink" Target="https://www.scramble.nl/database/civil/details/B737_2632" TargetMode="External"/><Relationship Id="rId2266" Type="http://schemas.openxmlformats.org/officeDocument/2006/relationships/hyperlink" Target="https://www.scramble.nl/database/civil?op=TAROM%20-%20Transporturile%20Aeriene%20Romane" TargetMode="External"/><Relationship Id="rId2267" Type="http://schemas.openxmlformats.org/officeDocument/2006/relationships/hyperlink" Target="https://www.scramble.nl/database/civil/details/B737_2633" TargetMode="External"/><Relationship Id="rId2268" Type="http://schemas.openxmlformats.org/officeDocument/2006/relationships/hyperlink" Target="https://www.scramble.nl/database/civil?op=TAROM%20-%20Transporturile%20Aeriene%20Romane" TargetMode="External"/><Relationship Id="rId2269" Type="http://schemas.openxmlformats.org/officeDocument/2006/relationships/hyperlink" Target="https://www.scramble.nl/database/civil/details/B737_3577" TargetMode="External"/><Relationship Id="rId710" Type="http://schemas.openxmlformats.org/officeDocument/2006/relationships/hyperlink" Target="https://www.scramble.nl/database/civil?op=Bertsch-Aviation%20GmbH" TargetMode="External"/><Relationship Id="rId711" Type="http://schemas.openxmlformats.org/officeDocument/2006/relationships/hyperlink" Target="https://www.scramble.nl/database/civil/details/ce_6367" TargetMode="External"/><Relationship Id="rId712" Type="http://schemas.openxmlformats.org/officeDocument/2006/relationships/hyperlink" Target="https://www.scramble.nl/database/civil?op=GlobeAir" TargetMode="External"/><Relationship Id="rId713" Type="http://schemas.openxmlformats.org/officeDocument/2006/relationships/hyperlink" Target="https://www.scramble.nl/database/civil/details/ce_1227" TargetMode="External"/><Relationship Id="rId320" Type="http://schemas.openxmlformats.org/officeDocument/2006/relationships/hyperlink" Target="https://www.scramble.nl/database/civil?op=K-Air%20Spa" TargetMode="External"/><Relationship Id="rId321" Type="http://schemas.openxmlformats.org/officeDocument/2006/relationships/hyperlink" Target="https://www.scramble.nl/database/civil/details/P180_231" TargetMode="External"/><Relationship Id="rId322" Type="http://schemas.openxmlformats.org/officeDocument/2006/relationships/hyperlink" Target="https://www.scramble.nl/database/civil?op=K-Air" TargetMode="External"/><Relationship Id="rId323" Type="http://schemas.openxmlformats.org/officeDocument/2006/relationships/hyperlink" Target="https://www.scramble.nl/database/civil/details/ce_5901" TargetMode="External"/><Relationship Id="rId324" Type="http://schemas.openxmlformats.org/officeDocument/2006/relationships/hyperlink" Target="https://www.scramble.nl/database/civil?op=Aeropa%20S.r.l." TargetMode="External"/><Relationship Id="rId325" Type="http://schemas.openxmlformats.org/officeDocument/2006/relationships/hyperlink" Target="https://www.scramble.nl/database/civil/details/PC12_816" TargetMode="External"/><Relationship Id="rId326" Type="http://schemas.openxmlformats.org/officeDocument/2006/relationships/hyperlink" Target="https://www.scramble.nl/database/civil?op=Leasint" TargetMode="External"/><Relationship Id="rId327" Type="http://schemas.openxmlformats.org/officeDocument/2006/relationships/hyperlink" Target="https://www.scramble.nl/database/civil/details/ce_1360" TargetMode="External"/><Relationship Id="rId328" Type="http://schemas.openxmlformats.org/officeDocument/2006/relationships/hyperlink" Target="https://www.scramble.nl/database/civil?op=" TargetMode="External"/><Relationship Id="rId329" Type="http://schemas.openxmlformats.org/officeDocument/2006/relationships/hyperlink" Target="https://www.scramble.nl/database/civil/details/ce_1126" TargetMode="External"/><Relationship Id="rId714" Type="http://schemas.openxmlformats.org/officeDocument/2006/relationships/hyperlink" Target="https://www.scramble.nl/database/civil?op=Airlink%20Luftverkehrs%20GmbH" TargetMode="External"/><Relationship Id="rId715" Type="http://schemas.openxmlformats.org/officeDocument/2006/relationships/hyperlink" Target="https://www.scramble.nl/database/civil/details/ce_5665" TargetMode="External"/><Relationship Id="rId716" Type="http://schemas.openxmlformats.org/officeDocument/2006/relationships/hyperlink" Target="https://www.scramble.nl/database/civil?op=Avcon%20Jet" TargetMode="External"/><Relationship Id="rId717" Type="http://schemas.openxmlformats.org/officeDocument/2006/relationships/hyperlink" Target="https://www.scramble.nl/database/civil/details/ce_5729" TargetMode="External"/><Relationship Id="rId718" Type="http://schemas.openxmlformats.org/officeDocument/2006/relationships/hyperlink" Target="https://www.scramble.nl/database/civil?op=C&amp;I_Investitionsguterleasing_GmbH_=&amp;Co_KG=" TargetMode="External"/><Relationship Id="rId719" Type="http://schemas.openxmlformats.org/officeDocument/2006/relationships/hyperlink" Target="https://www.scramble.nl/database/civil/details/ce_6154" TargetMode="External"/><Relationship Id="rId1970" Type="http://schemas.openxmlformats.org/officeDocument/2006/relationships/hyperlink" Target="https://www.scramble.nl/database/civil?op=Martinair" TargetMode="External"/><Relationship Id="rId1971" Type="http://schemas.openxmlformats.org/officeDocument/2006/relationships/hyperlink" Target="https://www.scramble.nl/database/civil/details/B737_1227" TargetMode="External"/><Relationship Id="rId1972" Type="http://schemas.openxmlformats.org/officeDocument/2006/relationships/hyperlink" Target="https://www.scramble.nl/database/civil?op=Transavia%20Airlines" TargetMode="External"/><Relationship Id="rId1973" Type="http://schemas.openxmlformats.org/officeDocument/2006/relationships/hyperlink" Target="https://www.scramble.nl/database/civil/details/B737_1440" TargetMode="External"/><Relationship Id="rId1580" Type="http://schemas.openxmlformats.org/officeDocument/2006/relationships/hyperlink" Target="https://www.scramble.nl/database/civil/details/F27_844" TargetMode="External"/><Relationship Id="rId1581" Type="http://schemas.openxmlformats.org/officeDocument/2006/relationships/hyperlink" Target="https://www.scramble.nl/database/civil?op=VLM%20Airlines%20-%20Vlaamse%20Luchttransport%20Maatschappij" TargetMode="External"/><Relationship Id="rId1582" Type="http://schemas.openxmlformats.org/officeDocument/2006/relationships/hyperlink" Target="https://www.scramble.nl/database/civil/details/DHC8_662" TargetMode="External"/><Relationship Id="rId1583" Type="http://schemas.openxmlformats.org/officeDocument/2006/relationships/hyperlink" Target="https://www.scramble.nl/database/civil?op=Bombardier%20Inc." TargetMode="External"/><Relationship Id="rId1190" Type="http://schemas.openxmlformats.org/officeDocument/2006/relationships/hyperlink" Target="https://www.scramble.nl/database/civil?op=Government%20of%20Kazakhstan" TargetMode="External"/><Relationship Id="rId1191" Type="http://schemas.openxmlformats.org/officeDocument/2006/relationships/hyperlink" Target="https://www.scramble.nl/database/civil/details/A320_1849" TargetMode="External"/><Relationship Id="rId1192" Type="http://schemas.openxmlformats.org/officeDocument/2006/relationships/hyperlink" Target="https://www.scramble.nl/database/civil?op=Fujairah%20Amiri%20Flight" TargetMode="External"/><Relationship Id="rId1193" Type="http://schemas.openxmlformats.org/officeDocument/2006/relationships/hyperlink" Target="https://www.scramble.nl/database/civil/details/learjet_2454" TargetMode="External"/><Relationship Id="rId1194" Type="http://schemas.openxmlformats.org/officeDocument/2006/relationships/hyperlink" Target="https://www.scramble.nl/database/civil?op=Government%20of%20Macedonia" TargetMode="External"/><Relationship Id="rId1195" Type="http://schemas.openxmlformats.org/officeDocument/2006/relationships/hyperlink" Target="https://www.scramble.nl/database/civil/details/ce_6241" TargetMode="External"/><Relationship Id="rId1196" Type="http://schemas.openxmlformats.org/officeDocument/2006/relationships/hyperlink" Target="https://www.scramble.nl/database/civil?op=Royal%20Moroccan%20Air%20Force" TargetMode="External"/><Relationship Id="rId1197" Type="http://schemas.openxmlformats.org/officeDocument/2006/relationships/hyperlink" Target="https://www.scramble.nl/database/civil/details/ce_6242" TargetMode="External"/><Relationship Id="rId1198" Type="http://schemas.openxmlformats.org/officeDocument/2006/relationships/hyperlink" Target="https://www.scramble.nl/database/civil?op=Royal%20Moroccan%20Air%20Force" TargetMode="External"/><Relationship Id="rId1199" Type="http://schemas.openxmlformats.org/officeDocument/2006/relationships/hyperlink" Target="https://www.scramble.nl/database/civil/details/B747_397" TargetMode="External"/><Relationship Id="rId1584" Type="http://schemas.openxmlformats.org/officeDocument/2006/relationships/hyperlink" Target="https://www.scramble.nl/database/civil/details/ATP_6" TargetMode="External"/><Relationship Id="rId1585" Type="http://schemas.openxmlformats.org/officeDocument/2006/relationships/hyperlink" Target="https://www.scramble.nl/database/civil?op=Air%20Ostrava" TargetMode="External"/><Relationship Id="rId1586" Type="http://schemas.openxmlformats.org/officeDocument/2006/relationships/hyperlink" Target="https://www.scramble.nl/database/civil/details/ATP_23" TargetMode="External"/><Relationship Id="rId1587" Type="http://schemas.openxmlformats.org/officeDocument/2006/relationships/hyperlink" Target="https://www.scramble.nl/database/civil?op=Air%20Ostrava" TargetMode="External"/><Relationship Id="rId1588" Type="http://schemas.openxmlformats.org/officeDocument/2006/relationships/hyperlink" Target="https://www.scramble.nl/database/civil/details/B737_2736" TargetMode="External"/><Relationship Id="rId1589" Type="http://schemas.openxmlformats.org/officeDocument/2006/relationships/hyperlink" Target="https://www.scramble.nl/database/civil?op=Fischer%20Air" TargetMode="External"/><Relationship Id="rId1974" Type="http://schemas.openxmlformats.org/officeDocument/2006/relationships/hyperlink" Target="https://www.scramble.nl/database/civil?op=Transavia%20Airlines" TargetMode="External"/><Relationship Id="rId1975" Type="http://schemas.openxmlformats.org/officeDocument/2006/relationships/hyperlink" Target="https://www.scramble.nl/database/civil/details/B737_165" TargetMode="External"/><Relationship Id="rId1976" Type="http://schemas.openxmlformats.org/officeDocument/2006/relationships/hyperlink" Target="https://www.scramble.nl/database/civil?op=Transavia%20Airlines" TargetMode="External"/><Relationship Id="rId1977" Type="http://schemas.openxmlformats.org/officeDocument/2006/relationships/hyperlink" Target="https://www.scramble.nl/database/civil/details/B737_3035" TargetMode="External"/><Relationship Id="rId1978" Type="http://schemas.openxmlformats.org/officeDocument/2006/relationships/hyperlink" Target="https://www.scramble.nl/database/civil?op=Transavia%20Airlines" TargetMode="External"/><Relationship Id="rId1979" Type="http://schemas.openxmlformats.org/officeDocument/2006/relationships/hyperlink" Target="https://www.scramble.nl/database/civil/details/F27_432" TargetMode="External"/><Relationship Id="rId2270" Type="http://schemas.openxmlformats.org/officeDocument/2006/relationships/hyperlink" Target="https://www.scramble.nl/database/civil?op=TAROM%20-%20Transporturile%20Aeriene%20Romane" TargetMode="External"/><Relationship Id="rId2271" Type="http://schemas.openxmlformats.org/officeDocument/2006/relationships/hyperlink" Target="https://www.scramble.nl/database/civil/details/bae111_275" TargetMode="External"/><Relationship Id="rId2272" Type="http://schemas.openxmlformats.org/officeDocument/2006/relationships/hyperlink" Target="https://www.scramble.nl/database/civil?op=TAROM%20-%20Transporturile%20Aeriene%20Romane" TargetMode="External"/><Relationship Id="rId2273" Type="http://schemas.openxmlformats.org/officeDocument/2006/relationships/hyperlink" Target="https://www.scramble.nl/database/civil/details/A310_219" TargetMode="External"/><Relationship Id="rId2274" Type="http://schemas.openxmlformats.org/officeDocument/2006/relationships/hyperlink" Target="https://www.scramble.nl/database/civil?op=TAROM%20-%20Transporturile%20Aeriene%20Romane" TargetMode="External"/><Relationship Id="rId2275" Type="http://schemas.openxmlformats.org/officeDocument/2006/relationships/hyperlink" Target="https://www.scramble.nl/database/civil/details/B737_1449" TargetMode="External"/><Relationship Id="rId2276" Type="http://schemas.openxmlformats.org/officeDocument/2006/relationships/hyperlink" Target="https://www.scramble.nl/database/civil?op=Air%20Europa" TargetMode="External"/><Relationship Id="rId2277" Type="http://schemas.openxmlformats.org/officeDocument/2006/relationships/hyperlink" Target="https://www.scramble.nl/database/civil/details/B737_1753" TargetMode="External"/><Relationship Id="rId2278" Type="http://schemas.openxmlformats.org/officeDocument/2006/relationships/hyperlink" Target="https://www.scramble.nl/database/civil?op=Air%20Europa" TargetMode="External"/><Relationship Id="rId2279" Type="http://schemas.openxmlformats.org/officeDocument/2006/relationships/hyperlink" Target="https://www.scramble.nl/database/civil/details/B737_3237" TargetMode="External"/><Relationship Id="rId720" Type="http://schemas.openxmlformats.org/officeDocument/2006/relationships/hyperlink" Target="https://www.scramble.nl/database/civil?op=GlobeAir" TargetMode="External"/><Relationship Id="rId721" Type="http://schemas.openxmlformats.org/officeDocument/2006/relationships/hyperlink" Target="https://www.scramble.nl/database/civil/details/phenom_107" TargetMode="External"/><Relationship Id="rId722" Type="http://schemas.openxmlformats.org/officeDocument/2006/relationships/hyperlink" Target="https://www.scramble.nl/database/civil?op=Flyfast%20GmbH" TargetMode="External"/><Relationship Id="rId723" Type="http://schemas.openxmlformats.org/officeDocument/2006/relationships/hyperlink" Target="https://www.scramble.nl/database/civil/details/ce_6155" TargetMode="External"/><Relationship Id="rId330" Type="http://schemas.openxmlformats.org/officeDocument/2006/relationships/hyperlink" Target="https://www.scramble.nl/database/civil?op=Aliven" TargetMode="External"/><Relationship Id="rId331" Type="http://schemas.openxmlformats.org/officeDocument/2006/relationships/hyperlink" Target="https://www.scramble.nl/database/civil/details/beech400_112" TargetMode="External"/><Relationship Id="rId332" Type="http://schemas.openxmlformats.org/officeDocument/2006/relationships/hyperlink" Target="https://www.scramble.nl/database/civil?op=Italfly" TargetMode="External"/><Relationship Id="rId333" Type="http://schemas.openxmlformats.org/officeDocument/2006/relationships/hyperlink" Target="https://www.scramble.nl/database/civil/details/falcon7x_86" TargetMode="External"/><Relationship Id="rId334" Type="http://schemas.openxmlformats.org/officeDocument/2006/relationships/hyperlink" Target="https://www.scramble.nl/database/civil?op=Sirio" TargetMode="External"/><Relationship Id="rId335" Type="http://schemas.openxmlformats.org/officeDocument/2006/relationships/hyperlink" Target="https://www.scramble.nl/database/civil/details/falcon2000_54" TargetMode="External"/><Relationship Id="rId336" Type="http://schemas.openxmlformats.org/officeDocument/2006/relationships/hyperlink" Target="https://www.scramble.nl/database/civil?op=Sirio" TargetMode="External"/><Relationship Id="rId337" Type="http://schemas.openxmlformats.org/officeDocument/2006/relationships/hyperlink" Target="https://www.scramble.nl/database/civil/details/bae125_1636" TargetMode="External"/><Relationship Id="rId338" Type="http://schemas.openxmlformats.org/officeDocument/2006/relationships/hyperlink" Target="https://www.scramble.nl/database/civil?op=Skybridge%20AirOps" TargetMode="External"/><Relationship Id="rId339" Type="http://schemas.openxmlformats.org/officeDocument/2006/relationships/hyperlink" Target="https://www.scramble.nl/database/civil/details/Raytheon_368" TargetMode="External"/><Relationship Id="rId724" Type="http://schemas.openxmlformats.org/officeDocument/2006/relationships/hyperlink" Target="https://www.scramble.nl/database/civil?op=GlobeAir" TargetMode="External"/><Relationship Id="rId725" Type="http://schemas.openxmlformats.org/officeDocument/2006/relationships/hyperlink" Target="https://www.scramble.nl/database/civil/details/ce_5556" TargetMode="External"/><Relationship Id="rId726" Type="http://schemas.openxmlformats.org/officeDocument/2006/relationships/hyperlink" Target="https://www.scramble.nl/database/civil?op=GlobeAir" TargetMode="External"/><Relationship Id="rId727" Type="http://schemas.openxmlformats.org/officeDocument/2006/relationships/hyperlink" Target="https://www.scramble.nl/database/civil/details/ce_924" TargetMode="External"/><Relationship Id="rId728" Type="http://schemas.openxmlformats.org/officeDocument/2006/relationships/hyperlink" Target="https://www.scramble.nl/database/civil?op=Regina%20&amp;Rolf_Weinbrenner=" TargetMode="External"/><Relationship Id="rId729" Type="http://schemas.openxmlformats.org/officeDocument/2006/relationships/hyperlink" Target="https://www.scramble.nl/database/civil/details/ce_6021" TargetMode="External"/><Relationship Id="rId1980" Type="http://schemas.openxmlformats.org/officeDocument/2006/relationships/hyperlink" Target="https://www.scramble.nl/database/civil?op=XP%20Airlines%20-%20Express%20Parcel%20Systems" TargetMode="External"/><Relationship Id="rId1981" Type="http://schemas.openxmlformats.org/officeDocument/2006/relationships/hyperlink" Target="https://www.scramble.nl/database/civil/details/F27_578" TargetMode="External"/><Relationship Id="rId1982" Type="http://schemas.openxmlformats.org/officeDocument/2006/relationships/hyperlink" Target="https://www.scramble.nl/database/civil?op=XP%20Airlines%20-%20Express%20Parcel%20Systems" TargetMode="External"/><Relationship Id="rId1983" Type="http://schemas.openxmlformats.org/officeDocument/2006/relationships/hyperlink" Target="https://www.scramble.nl/database/civil/details/F27_447" TargetMode="External"/><Relationship Id="rId1590" Type="http://schemas.openxmlformats.org/officeDocument/2006/relationships/hyperlink" Target="https://www.scramble.nl/database/civil/details/A320_37" TargetMode="External"/><Relationship Id="rId1591" Type="http://schemas.openxmlformats.org/officeDocument/2006/relationships/hyperlink" Target="https://www.scramble.nl/database/civil?op=Cyprus%20Airways%20(1947)" TargetMode="External"/><Relationship Id="rId1592" Type="http://schemas.openxmlformats.org/officeDocument/2006/relationships/hyperlink" Target="https://www.scramble.nl/database/civil/details/A320_316" TargetMode="External"/><Relationship Id="rId1593" Type="http://schemas.openxmlformats.org/officeDocument/2006/relationships/hyperlink" Target="https://www.scramble.nl/database/civil?op=EuroCypria%20Airways" TargetMode="External"/><Relationship Id="rId1594" Type="http://schemas.openxmlformats.org/officeDocument/2006/relationships/hyperlink" Target="https://www.scramble.nl/database/civil/details/ATR_23" TargetMode="External"/><Relationship Id="rId1595" Type="http://schemas.openxmlformats.org/officeDocument/2006/relationships/hyperlink" Target="https://www.scramble.nl/database/civil?op=Cimber%20Air" TargetMode="External"/><Relationship Id="rId1596" Type="http://schemas.openxmlformats.org/officeDocument/2006/relationships/hyperlink" Target="https://www.scramble.nl/database/civil/details/A300_79" TargetMode="External"/><Relationship Id="rId1597" Type="http://schemas.openxmlformats.org/officeDocument/2006/relationships/hyperlink" Target="https://www.scramble.nl/database/civil?op=Conair%20of%20Scandinavia" TargetMode="External"/><Relationship Id="rId1598" Type="http://schemas.openxmlformats.org/officeDocument/2006/relationships/hyperlink" Target="https://www.scramble.nl/database/civil/details/A320_163" TargetMode="External"/><Relationship Id="rId1599" Type="http://schemas.openxmlformats.org/officeDocument/2006/relationships/hyperlink" Target="https://www.scramble.nl/database/civil?op=Conair%20of%20Scandinavia" TargetMode="External"/><Relationship Id="rId1984" Type="http://schemas.openxmlformats.org/officeDocument/2006/relationships/hyperlink" Target="https://www.scramble.nl/database/civil?op=XP%20Airlines%20-%20Express%20Parcel%20Systems" TargetMode="External"/><Relationship Id="rId1985" Type="http://schemas.openxmlformats.org/officeDocument/2006/relationships/hyperlink" Target="https://www.scramble.nl/database/civil/details/F27_505" TargetMode="External"/><Relationship Id="rId1986" Type="http://schemas.openxmlformats.org/officeDocument/2006/relationships/hyperlink" Target="https://www.scramble.nl/database/civil?op=Sonair%20-%20Sonangol%20State%20Corporation" TargetMode="External"/><Relationship Id="rId1987" Type="http://schemas.openxmlformats.org/officeDocument/2006/relationships/hyperlink" Target="https://www.scramble.nl/database/civil/details/B727_441" TargetMode="External"/><Relationship Id="rId1988" Type="http://schemas.openxmlformats.org/officeDocument/2006/relationships/hyperlink" Target="https://www.scramble.nl/database/civil?op=Air%20Atlantis" TargetMode="External"/><Relationship Id="rId1989" Type="http://schemas.openxmlformats.org/officeDocument/2006/relationships/hyperlink" Target="https://www.scramble.nl/database/civil/details/B737_770" TargetMode="External"/><Relationship Id="rId2280" Type="http://schemas.openxmlformats.org/officeDocument/2006/relationships/hyperlink" Target="https://www.scramble.nl/database/civil?op=Air%20Europa" TargetMode="External"/><Relationship Id="rId2281" Type="http://schemas.openxmlformats.org/officeDocument/2006/relationships/hyperlink" Target="https://www.scramble.nl/database/civil/details/A310_121" TargetMode="External"/><Relationship Id="rId2282" Type="http://schemas.openxmlformats.org/officeDocument/2006/relationships/hyperlink" Target="https://www.scramble.nl/database/civil?op=Air%20Plus%20Comet" TargetMode="External"/><Relationship Id="rId2283" Type="http://schemas.openxmlformats.org/officeDocument/2006/relationships/hyperlink" Target="https://www.scramble.nl/database/civil/details/DC9_1356" TargetMode="External"/><Relationship Id="rId2284" Type="http://schemas.openxmlformats.org/officeDocument/2006/relationships/hyperlink" Target="https://www.scramble.nl/database/civil?op=Air%20Sur" TargetMode="External"/><Relationship Id="rId2285" Type="http://schemas.openxmlformats.org/officeDocument/2006/relationships/hyperlink" Target="https://www.scramble.nl/database/civil/details/DC9_762" TargetMode="External"/><Relationship Id="rId2286" Type="http://schemas.openxmlformats.org/officeDocument/2006/relationships/hyperlink" Target="https://www.scramble.nl/database/civil?op=Aviaco%20-%20Aviaci%C3%B3n%20y%20Comercio" TargetMode="External"/><Relationship Id="rId2287" Type="http://schemas.openxmlformats.org/officeDocument/2006/relationships/hyperlink" Target="https://www.scramble.nl/database/civil/details/DC9_1961" TargetMode="External"/><Relationship Id="rId2288" Type="http://schemas.openxmlformats.org/officeDocument/2006/relationships/hyperlink" Target="https://www.scramble.nl/database/civil?op=Aviaco%20-%20Aviaci%C3%B3n%20y%20Comercio" TargetMode="External"/><Relationship Id="rId2289" Type="http://schemas.openxmlformats.org/officeDocument/2006/relationships/hyperlink" Target="https://www.scramble.nl/database/civil/details/DC9_1963" TargetMode="External"/><Relationship Id="rId730" Type="http://schemas.openxmlformats.org/officeDocument/2006/relationships/hyperlink" Target="https://www.scramble.nl/database/civil?op=GlobeAir" TargetMode="External"/><Relationship Id="rId731" Type="http://schemas.openxmlformats.org/officeDocument/2006/relationships/hyperlink" Target="https://www.scramble.nl/database/civil/details/ce_6160" TargetMode="External"/><Relationship Id="rId732" Type="http://schemas.openxmlformats.org/officeDocument/2006/relationships/hyperlink" Target="https://www.scramble.nl/database/civil?op=GlobeAir" TargetMode="External"/><Relationship Id="rId733" Type="http://schemas.openxmlformats.org/officeDocument/2006/relationships/hyperlink" Target="https://www.scramble.nl/database/civil/details/ce_6164" TargetMode="External"/><Relationship Id="rId734" Type="http://schemas.openxmlformats.org/officeDocument/2006/relationships/hyperlink" Target="https://www.scramble.nl/database/civil?op=GlobeAir" TargetMode="External"/><Relationship Id="rId735" Type="http://schemas.openxmlformats.org/officeDocument/2006/relationships/hyperlink" Target="https://www.scramble.nl/database/civil/details/ce_6165" TargetMode="External"/><Relationship Id="rId736" Type="http://schemas.openxmlformats.org/officeDocument/2006/relationships/hyperlink" Target="https://www.scramble.nl/database/civil?op=GlobeAir" TargetMode="External"/><Relationship Id="rId737" Type="http://schemas.openxmlformats.org/officeDocument/2006/relationships/hyperlink" Target="https://www.scramble.nl/database/civil/details/ce_4448" TargetMode="External"/><Relationship Id="rId738" Type="http://schemas.openxmlformats.org/officeDocument/2006/relationships/hyperlink" Target="https://www.scramble.nl/database/civil?op=Common%20Sky%20-%20A%20&amp;N_Luftfahrt_GmbH=" TargetMode="External"/><Relationship Id="rId739" Type="http://schemas.openxmlformats.org/officeDocument/2006/relationships/hyperlink" Target="https://www.scramble.nl/database/civil/details/bae125_1113" TargetMode="External"/><Relationship Id="rId340" Type="http://schemas.openxmlformats.org/officeDocument/2006/relationships/hyperlink" Target="https://www.scramble.nl/database/civil?op=Alba%20Servizi%20Aerotrasporti" TargetMode="External"/><Relationship Id="rId341" Type="http://schemas.openxmlformats.org/officeDocument/2006/relationships/hyperlink" Target="https://www.scramble.nl/database/civil/details/Raytheon_266" TargetMode="External"/><Relationship Id="rId342" Type="http://schemas.openxmlformats.org/officeDocument/2006/relationships/hyperlink" Target="https://www.scramble.nl/database/civil?op=Sirio%20Executive" TargetMode="External"/><Relationship Id="rId343" Type="http://schemas.openxmlformats.org/officeDocument/2006/relationships/hyperlink" Target="https://www.scramble.nl/database/civil/details/ce_1386" TargetMode="External"/><Relationship Id="rId344" Type="http://schemas.openxmlformats.org/officeDocument/2006/relationships/hyperlink" Target="https://www.scramble.nl/database/civil?op=Interfly%20SRL" TargetMode="External"/><Relationship Id="rId345" Type="http://schemas.openxmlformats.org/officeDocument/2006/relationships/hyperlink" Target="https://www.scramble.nl/database/civil/details/ce_475" TargetMode="External"/><Relationship Id="rId346" Type="http://schemas.openxmlformats.org/officeDocument/2006/relationships/hyperlink" Target="https://www.scramble.nl/database/civil?op=" TargetMode="External"/><Relationship Id="rId347" Type="http://schemas.openxmlformats.org/officeDocument/2006/relationships/hyperlink" Target="https://www.scramble.nl/database/civil/details/pa_2281" TargetMode="External"/><Relationship Id="rId348" Type="http://schemas.openxmlformats.org/officeDocument/2006/relationships/hyperlink" Target="https://www.scramble.nl/database/civil?op=Soc%20PAL%20Srl" TargetMode="External"/><Relationship Id="rId349" Type="http://schemas.openxmlformats.org/officeDocument/2006/relationships/hyperlink" Target="https://www.scramble.nl/database/civil/details/falcon50_339" TargetMode="External"/><Relationship Id="rId1990" Type="http://schemas.openxmlformats.org/officeDocument/2006/relationships/hyperlink" Target="https://www.scramble.nl/database/civil?op=Air%20Atlantis" TargetMode="External"/><Relationship Id="rId1991" Type="http://schemas.openxmlformats.org/officeDocument/2006/relationships/hyperlink" Target="https://www.scramble.nl/database/civil/details/B737_771" TargetMode="External"/><Relationship Id="rId1992" Type="http://schemas.openxmlformats.org/officeDocument/2006/relationships/hyperlink" Target="https://www.scramble.nl/database/civil?op=Air%20Atlantis" TargetMode="External"/><Relationship Id="rId1993" Type="http://schemas.openxmlformats.org/officeDocument/2006/relationships/hyperlink" Target="https://www.scramble.nl/database/civil/details/B737_1670" TargetMode="External"/><Relationship Id="rId1994" Type="http://schemas.openxmlformats.org/officeDocument/2006/relationships/hyperlink" Target="https://www.scramble.nl/database/civil?op=Air%20Atlantis" TargetMode="External"/><Relationship Id="rId1995" Type="http://schemas.openxmlformats.org/officeDocument/2006/relationships/hyperlink" Target="https://www.scramble.nl/database/civil/details/B737_1672" TargetMode="External"/><Relationship Id="rId1996" Type="http://schemas.openxmlformats.org/officeDocument/2006/relationships/hyperlink" Target="https://www.scramble.nl/database/civil?op=Air%20Atlantis" TargetMode="External"/><Relationship Id="rId1997" Type="http://schemas.openxmlformats.org/officeDocument/2006/relationships/hyperlink" Target="https://www.scramble.nl/database/civil/details/B737_1226" TargetMode="External"/><Relationship Id="rId1998" Type="http://schemas.openxmlformats.org/officeDocument/2006/relationships/hyperlink" Target="https://www.scramble.nl/database/civil?op=Air%20Atlantis" TargetMode="External"/><Relationship Id="rId1999" Type="http://schemas.openxmlformats.org/officeDocument/2006/relationships/hyperlink" Target="https://www.scramble.nl/database/civil/details/B737_3166" TargetMode="External"/><Relationship Id="rId2290" Type="http://schemas.openxmlformats.org/officeDocument/2006/relationships/hyperlink" Target="https://www.scramble.nl/database/civil?op=Aviaco%20-%20Aviaci%C3%B3n%20y%20Comercio" TargetMode="External"/><Relationship Id="rId2291" Type="http://schemas.openxmlformats.org/officeDocument/2006/relationships/hyperlink" Target="https://www.scramble.nl/database/civil/details/DC9_2045" TargetMode="External"/><Relationship Id="rId2292" Type="http://schemas.openxmlformats.org/officeDocument/2006/relationships/hyperlink" Target="https://www.scramble.nl/database/civil?op=Aviaco%20-%20Aviaci%C3%B3n%20y%20Comercio" TargetMode="External"/><Relationship Id="rId2293" Type="http://schemas.openxmlformats.org/officeDocument/2006/relationships/hyperlink" Target="https://www.scramble.nl/database/civil/details/DC9_2050" TargetMode="External"/><Relationship Id="rId2294" Type="http://schemas.openxmlformats.org/officeDocument/2006/relationships/hyperlink" Target="https://www.scramble.nl/database/civil?op=Aviaco%20-%20Aviaci%C3%B3n%20y%20Comercio" TargetMode="External"/><Relationship Id="rId2295" Type="http://schemas.openxmlformats.org/officeDocument/2006/relationships/hyperlink" Target="https://www.scramble.nl/database/civil/details/B737_1538" TargetMode="External"/><Relationship Id="rId2296" Type="http://schemas.openxmlformats.org/officeDocument/2006/relationships/hyperlink" Target="https://www.scramble.nl/database/civil?op=Canarias%20Regional%20Air" TargetMode="External"/><Relationship Id="rId2297" Type="http://schemas.openxmlformats.org/officeDocument/2006/relationships/hyperlink" Target="https://www.scramble.nl/database/civil/details/DC9_1315" TargetMode="External"/><Relationship Id="rId2298" Type="http://schemas.openxmlformats.org/officeDocument/2006/relationships/hyperlink" Target="https://www.scramble.nl/database/civil?op=Centennial%20Airlines" TargetMode="External"/><Relationship Id="rId2299" Type="http://schemas.openxmlformats.org/officeDocument/2006/relationships/hyperlink" Target="https://www.scramble.nl/database/civil/details/DC8_291" TargetMode="External"/><Relationship Id="rId1200" Type="http://schemas.openxmlformats.org/officeDocument/2006/relationships/hyperlink" Target="https://www.scramble.nl/database/civil?op=Government%20of%20Oman" TargetMode="External"/><Relationship Id="rId1201" Type="http://schemas.openxmlformats.org/officeDocument/2006/relationships/hyperlink" Target="https://www.scramble.nl/database/civil/details/erj_1686" TargetMode="External"/><Relationship Id="rId1202" Type="http://schemas.openxmlformats.org/officeDocument/2006/relationships/hyperlink" Target="https://www.scramble.nl/database/civil?op=Government%20of%20Poland" TargetMode="External"/><Relationship Id="rId1203" Type="http://schemas.openxmlformats.org/officeDocument/2006/relationships/hyperlink" Target="https://www.scramble.nl/database/civil/details/P180_32" TargetMode="External"/><Relationship Id="rId1204" Type="http://schemas.openxmlformats.org/officeDocument/2006/relationships/hyperlink" Target="https://www.scramble.nl/database/civil?op=Protezione%20Civile" TargetMode="External"/><Relationship Id="rId1205" Type="http://schemas.openxmlformats.org/officeDocument/2006/relationships/hyperlink" Target="https://www.scramble.nl/database/civil/details/P180_33" TargetMode="External"/><Relationship Id="rId1206" Type="http://schemas.openxmlformats.org/officeDocument/2006/relationships/hyperlink" Target="https://www.scramble.nl/database/civil?op=Protezione%20Civile" TargetMode="External"/><Relationship Id="rId1207" Type="http://schemas.openxmlformats.org/officeDocument/2006/relationships/hyperlink" Target="https://www.scramble.nl/database/civil/details/cl_576" TargetMode="External"/><Relationship Id="rId740" Type="http://schemas.openxmlformats.org/officeDocument/2006/relationships/hyperlink" Target="https://www.scramble.nl/database/civil?op=Goldeck-Flug" TargetMode="External"/><Relationship Id="rId741" Type="http://schemas.openxmlformats.org/officeDocument/2006/relationships/hyperlink" Target="https://www.scramble.nl/database/civil/details/ce_3834" TargetMode="External"/><Relationship Id="rId742" Type="http://schemas.openxmlformats.org/officeDocument/2006/relationships/hyperlink" Target="https://www.scramble.nl/database/civil?op=Goldeck-Flug%20GmbH" TargetMode="External"/><Relationship Id="rId743" Type="http://schemas.openxmlformats.org/officeDocument/2006/relationships/hyperlink" Target="https://www.scramble.nl/database/civil/details/ce_7752" TargetMode="External"/><Relationship Id="rId744" Type="http://schemas.openxmlformats.org/officeDocument/2006/relationships/hyperlink" Target="https://www.scramble.nl/database/civil?op=Avcon%20Jet" TargetMode="External"/><Relationship Id="rId745" Type="http://schemas.openxmlformats.org/officeDocument/2006/relationships/hyperlink" Target="https://www.scramble.nl/database/civil/details/phenom_698" TargetMode="External"/><Relationship Id="rId746" Type="http://schemas.openxmlformats.org/officeDocument/2006/relationships/hyperlink" Target="https://www.scramble.nl/database/civil?op=Speedwings%20Executive%20Jet%20GmbH" TargetMode="External"/><Relationship Id="rId747" Type="http://schemas.openxmlformats.org/officeDocument/2006/relationships/hyperlink" Target="https://www.scramble.nl/database/civil/details/phenom_320" TargetMode="External"/><Relationship Id="rId748" Type="http://schemas.openxmlformats.org/officeDocument/2006/relationships/hyperlink" Target="https://www.scramble.nl/database/civil?op=Speedwings%20Executive%20Jet%20GmbH" TargetMode="External"/><Relationship Id="rId749" Type="http://schemas.openxmlformats.org/officeDocument/2006/relationships/hyperlink" Target="https://www.scramble.nl/database/civil/details/learjet_2504" TargetMode="External"/><Relationship Id="rId350" Type="http://schemas.openxmlformats.org/officeDocument/2006/relationships/hyperlink" Target="https://www.scramble.nl/database/civil?op=Sirio%20SpA" TargetMode="External"/><Relationship Id="rId351" Type="http://schemas.openxmlformats.org/officeDocument/2006/relationships/hyperlink" Target="https://www.scramble.nl/database/civil/details/falcon2000ex_191" TargetMode="External"/><Relationship Id="rId352" Type="http://schemas.openxmlformats.org/officeDocument/2006/relationships/hyperlink" Target="https://www.scramble.nl/database/civil?op=Sirio" TargetMode="External"/><Relationship Id="rId353" Type="http://schemas.openxmlformats.org/officeDocument/2006/relationships/hyperlink" Target="https://www.scramble.nl/database/civil/details/beech400_520" TargetMode="External"/><Relationship Id="rId354" Type="http://schemas.openxmlformats.org/officeDocument/2006/relationships/hyperlink" Target="https://www.scramble.nl/database/civil?op=SLAM%20SpA" TargetMode="External"/><Relationship Id="rId355" Type="http://schemas.openxmlformats.org/officeDocument/2006/relationships/hyperlink" Target="https://www.scramble.nl/database/civil/details/bae125_1299" TargetMode="External"/><Relationship Id="rId356" Type="http://schemas.openxmlformats.org/officeDocument/2006/relationships/hyperlink" Target="https://www.scramble.nl/database/civil?op=AliParma" TargetMode="External"/><Relationship Id="rId357" Type="http://schemas.openxmlformats.org/officeDocument/2006/relationships/hyperlink" Target="https://www.scramble.nl/database/civil/details/bae125_1083" TargetMode="External"/><Relationship Id="rId358" Type="http://schemas.openxmlformats.org/officeDocument/2006/relationships/hyperlink" Target="https://www.scramble.nl/database/civil?op=Alba%20Servizi%20Aerotrasporti" TargetMode="External"/><Relationship Id="rId359" Type="http://schemas.openxmlformats.org/officeDocument/2006/relationships/hyperlink" Target="https://www.scramble.nl/database/civil/details/falcon2000_200" TargetMode="External"/><Relationship Id="rId1208" Type="http://schemas.openxmlformats.org/officeDocument/2006/relationships/hyperlink" Target="https://www.scramble.nl/database/civil?op=Swiss%20Air%20Ambulance" TargetMode="External"/><Relationship Id="rId1209" Type="http://schemas.openxmlformats.org/officeDocument/2006/relationships/hyperlink" Target="https://www.scramble.nl/database/civil/details/falcon20_145" TargetMode="External"/><Relationship Id="rId1600" Type="http://schemas.openxmlformats.org/officeDocument/2006/relationships/hyperlink" Target="https://www.scramble.nl/database/civil/details/A320_164" TargetMode="External"/><Relationship Id="rId1601" Type="http://schemas.openxmlformats.org/officeDocument/2006/relationships/hyperlink" Target="https://www.scramble.nl/database/civil?op=Conair%20of%20Scandinavia" TargetMode="External"/><Relationship Id="rId1602" Type="http://schemas.openxmlformats.org/officeDocument/2006/relationships/hyperlink" Target="https://www.scramble.nl/database/civil/details/A320_168" TargetMode="External"/><Relationship Id="rId1603" Type="http://schemas.openxmlformats.org/officeDocument/2006/relationships/hyperlink" Target="https://www.scramble.nl/database/civil?op=Conair%20of%20Scandinavia" TargetMode="External"/><Relationship Id="rId1604" Type="http://schemas.openxmlformats.org/officeDocument/2006/relationships/hyperlink" Target="https://www.scramble.nl/database/civil/details/A320_179" TargetMode="External"/><Relationship Id="rId1605" Type="http://schemas.openxmlformats.org/officeDocument/2006/relationships/hyperlink" Target="https://www.scramble.nl/database/civil?op=Conair%20of%20Scandinavia" TargetMode="External"/><Relationship Id="rId1606" Type="http://schemas.openxmlformats.org/officeDocument/2006/relationships/hyperlink" Target="https://www.scramble.nl/database/civil/details/A300_94" TargetMode="External"/><Relationship Id="rId1607" Type="http://schemas.openxmlformats.org/officeDocument/2006/relationships/hyperlink" Target="https://www.scramble.nl/database/civil?op=Conair%20of%20Scandinavia" TargetMode="External"/><Relationship Id="rId1608" Type="http://schemas.openxmlformats.org/officeDocument/2006/relationships/hyperlink" Target="https://www.scramble.nl/database/civil/details/A300_128" TargetMode="External"/><Relationship Id="rId1609" Type="http://schemas.openxmlformats.org/officeDocument/2006/relationships/hyperlink" Target="https://www.scramble.nl/database/civil?op=Conair%20of%20Scandinavia" TargetMode="External"/><Relationship Id="rId1210" Type="http://schemas.openxmlformats.org/officeDocument/2006/relationships/hyperlink" Target="https://www.scramble.nl/database/civil?op=Government%20of%20Ukraine" TargetMode="External"/><Relationship Id="rId1211" Type="http://schemas.openxmlformats.org/officeDocument/2006/relationships/hyperlink" Target="https://www.scramble.nl/database/civil/details/DC9_709" TargetMode="External"/><Relationship Id="rId750" Type="http://schemas.openxmlformats.org/officeDocument/2006/relationships/hyperlink" Target="https://www.scramble.nl/database/civil?op=Cirrus%20Aviation" TargetMode="External"/><Relationship Id="rId751" Type="http://schemas.openxmlformats.org/officeDocument/2006/relationships/hyperlink" Target="https://www.scramble.nl/database/civil/details/ce_5896" TargetMode="External"/><Relationship Id="rId752" Type="http://schemas.openxmlformats.org/officeDocument/2006/relationships/hyperlink" Target="https://www.scramble.nl/database/civil?op=Jet%20Fly" TargetMode="External"/><Relationship Id="rId753" Type="http://schemas.openxmlformats.org/officeDocument/2006/relationships/hyperlink" Target="https://www.scramble.nl/database/civil/details/learjet_2647" TargetMode="External"/><Relationship Id="rId754" Type="http://schemas.openxmlformats.org/officeDocument/2006/relationships/hyperlink" Target="https://www.scramble.nl/database/civil?op=Avcon%20Jet%20AG" TargetMode="External"/><Relationship Id="rId755" Type="http://schemas.openxmlformats.org/officeDocument/2006/relationships/hyperlink" Target="https://www.scramble.nl/database/civil/details/iai1125_219" TargetMode="External"/><Relationship Id="rId756" Type="http://schemas.openxmlformats.org/officeDocument/2006/relationships/hyperlink" Target="https://www.scramble.nl/database/civil?op=Avcon%20Jet%20AG" TargetMode="External"/><Relationship Id="rId757" Type="http://schemas.openxmlformats.org/officeDocument/2006/relationships/hyperlink" Target="https://www.scramble.nl/database/civil/details/learjet_2873" TargetMode="External"/><Relationship Id="rId758" Type="http://schemas.openxmlformats.org/officeDocument/2006/relationships/hyperlink" Target="https://www.scramble.nl/database/civil?op=Laudamotion%20Executive%20GmbH" TargetMode="External"/><Relationship Id="rId759" Type="http://schemas.openxmlformats.org/officeDocument/2006/relationships/hyperlink" Target="https://www.scramble.nl/database/civil/details/beech400_339" TargetMode="External"/><Relationship Id="rId360" Type="http://schemas.openxmlformats.org/officeDocument/2006/relationships/hyperlink" Target="https://www.scramble.nl/database/civil?op=Servizi%20Aerei" TargetMode="External"/><Relationship Id="rId361" Type="http://schemas.openxmlformats.org/officeDocument/2006/relationships/hyperlink" Target="https://www.scramble.nl/database/civil/details/gulfstream_1967" TargetMode="External"/><Relationship Id="rId362" Type="http://schemas.openxmlformats.org/officeDocument/2006/relationships/hyperlink" Target="https://www.scramble.nl/database/civil?op=Servizi%20Aerei%20SpA" TargetMode="External"/><Relationship Id="rId363" Type="http://schemas.openxmlformats.org/officeDocument/2006/relationships/hyperlink" Target="https://www.scramble.nl/database/civil/details/falcon900ex_184" TargetMode="External"/><Relationship Id="rId364" Type="http://schemas.openxmlformats.org/officeDocument/2006/relationships/hyperlink" Target="https://www.scramble.nl/database/civil?op=Servizi%20Aerei%20SpA" TargetMode="External"/><Relationship Id="rId365" Type="http://schemas.openxmlformats.org/officeDocument/2006/relationships/hyperlink" Target="https://www.scramble.nl/database/civil/details/falcon900ex_186" TargetMode="External"/><Relationship Id="rId366" Type="http://schemas.openxmlformats.org/officeDocument/2006/relationships/hyperlink" Target="https://www.scramble.nl/database/civil?op=Servizi%20Aerei%20SpA" TargetMode="External"/><Relationship Id="rId367" Type="http://schemas.openxmlformats.org/officeDocument/2006/relationships/hyperlink" Target="https://www.scramble.nl/database/civil/details/falcon900ex_109" TargetMode="External"/><Relationship Id="rId368" Type="http://schemas.openxmlformats.org/officeDocument/2006/relationships/hyperlink" Target="https://www.scramble.nl/database/civil?op=Leader%20SRL" TargetMode="External"/><Relationship Id="rId369" Type="http://schemas.openxmlformats.org/officeDocument/2006/relationships/hyperlink" Target="https://www.scramble.nl/database/civil/details/ce_3927" TargetMode="External"/><Relationship Id="rId1212" Type="http://schemas.openxmlformats.org/officeDocument/2006/relationships/hyperlink" Target="https://www.scramble.nl/database/civil?op=Aermediterranea%20-%20Linee%20A%C3%A9ree%20Mediterranee" TargetMode="External"/><Relationship Id="rId1213" Type="http://schemas.openxmlformats.org/officeDocument/2006/relationships/hyperlink" Target="https://www.scramble.nl/database/civil/details/ATR_366" TargetMode="External"/><Relationship Id="rId1214" Type="http://schemas.openxmlformats.org/officeDocument/2006/relationships/hyperlink" Target="https://www.scramble.nl/database/civil?op=Air%20Dolomiti" TargetMode="External"/><Relationship Id="rId1215" Type="http://schemas.openxmlformats.org/officeDocument/2006/relationships/hyperlink" Target="https://www.scramble.nl/database/civil/details/ATR_374" TargetMode="External"/><Relationship Id="rId1216" Type="http://schemas.openxmlformats.org/officeDocument/2006/relationships/hyperlink" Target="https://www.scramble.nl/database/civil?op=Air%20Dolomiti" TargetMode="External"/><Relationship Id="rId1217" Type="http://schemas.openxmlformats.org/officeDocument/2006/relationships/hyperlink" Target="https://www.scramble.nl/database/civil/details/ATR_378" TargetMode="External"/><Relationship Id="rId1218" Type="http://schemas.openxmlformats.org/officeDocument/2006/relationships/hyperlink" Target="https://www.scramble.nl/database/civil?op=Air%20Dolomiti" TargetMode="External"/><Relationship Id="rId1219" Type="http://schemas.openxmlformats.org/officeDocument/2006/relationships/hyperlink" Target="https://www.scramble.nl/database/civil/details/ATR_515" TargetMode="External"/><Relationship Id="rId1610" Type="http://schemas.openxmlformats.org/officeDocument/2006/relationships/hyperlink" Target="https://www.scramble.nl/database/civil/details/B737_768" TargetMode="External"/><Relationship Id="rId1611" Type="http://schemas.openxmlformats.org/officeDocument/2006/relationships/hyperlink" Target="https://www.scramble.nl/database/civil?op=Maersk%20Air" TargetMode="External"/><Relationship Id="rId1612" Type="http://schemas.openxmlformats.org/officeDocument/2006/relationships/hyperlink" Target="https://www.scramble.nl/database/civil/details/B737_1852" TargetMode="External"/><Relationship Id="rId1613" Type="http://schemas.openxmlformats.org/officeDocument/2006/relationships/hyperlink" Target="https://www.scramble.nl/database/civil?op=Maersk%20Air" TargetMode="External"/><Relationship Id="rId1614" Type="http://schemas.openxmlformats.org/officeDocument/2006/relationships/hyperlink" Target="https://www.scramble.nl/database/civil/details/A300_79" TargetMode="External"/><Relationship Id="rId1615" Type="http://schemas.openxmlformats.org/officeDocument/2006/relationships/hyperlink" Target="https://www.scramble.nl/database/civil?op=Premiair" TargetMode="External"/><Relationship Id="rId1616" Type="http://schemas.openxmlformats.org/officeDocument/2006/relationships/hyperlink" Target="https://www.scramble.nl/database/civil/details/A320_169" TargetMode="External"/><Relationship Id="rId1617" Type="http://schemas.openxmlformats.org/officeDocument/2006/relationships/hyperlink" Target="https://www.scramble.nl/database/civil?op=Premiair" TargetMode="External"/><Relationship Id="rId1618" Type="http://schemas.openxmlformats.org/officeDocument/2006/relationships/hyperlink" Target="https://www.scramble.nl/database/civil/details/A320_179" TargetMode="External"/><Relationship Id="rId1619" Type="http://schemas.openxmlformats.org/officeDocument/2006/relationships/hyperlink" Target="https://www.scramble.nl/database/civil?op=Premiair" TargetMode="External"/><Relationship Id="rId1220" Type="http://schemas.openxmlformats.org/officeDocument/2006/relationships/hyperlink" Target="https://www.scramble.nl/database/civil?op=Air%20Dolomiti" TargetMode="External"/><Relationship Id="rId1221" Type="http://schemas.openxmlformats.org/officeDocument/2006/relationships/hyperlink" Target="https://www.scramble.nl/database/civil/details/crj_486" TargetMode="External"/><Relationship Id="rId760" Type="http://schemas.openxmlformats.org/officeDocument/2006/relationships/hyperlink" Target="https://www.scramble.nl/database/civil?op=Italfly" TargetMode="External"/><Relationship Id="rId761" Type="http://schemas.openxmlformats.org/officeDocument/2006/relationships/hyperlink" Target="https://www.scramble.nl/database/civil/details/ce_3687" TargetMode="External"/><Relationship Id="rId762" Type="http://schemas.openxmlformats.org/officeDocument/2006/relationships/hyperlink" Target="https://www.scramble.nl/database/civil?op=Fly%20Tirol" TargetMode="External"/><Relationship Id="rId763" Type="http://schemas.openxmlformats.org/officeDocument/2006/relationships/hyperlink" Target="https://www.scramble.nl/database/civil/details/ce_2362" TargetMode="External"/><Relationship Id="rId764" Type="http://schemas.openxmlformats.org/officeDocument/2006/relationships/hyperlink" Target="https://www.scramble.nl/database/civil?op=Tyrol%20Air%20Ambulance" TargetMode="External"/><Relationship Id="rId765" Type="http://schemas.openxmlformats.org/officeDocument/2006/relationships/hyperlink" Target="https://www.scramble.nl/database/civil/details/learjet_2559" TargetMode="External"/><Relationship Id="rId766" Type="http://schemas.openxmlformats.org/officeDocument/2006/relationships/hyperlink" Target="https://www.scramble.nl/database/civil?op=MAP%20Management%20&amp;Planning_GmbH=" TargetMode="External"/><Relationship Id="rId767" Type="http://schemas.openxmlformats.org/officeDocument/2006/relationships/hyperlink" Target="https://www.scramble.nl/database/civil/details/learjet_2856" TargetMode="External"/><Relationship Id="rId768" Type="http://schemas.openxmlformats.org/officeDocument/2006/relationships/hyperlink" Target="https://www.scramble.nl/database/civil?op=VistaJet" TargetMode="External"/><Relationship Id="rId769" Type="http://schemas.openxmlformats.org/officeDocument/2006/relationships/hyperlink" Target="https://www.scramble.nl/database/civil/details/learjet_2677" TargetMode="External"/><Relationship Id="rId370" Type="http://schemas.openxmlformats.org/officeDocument/2006/relationships/hyperlink" Target="https://www.scramble.nl/database/civil?op=RHEA" TargetMode="External"/><Relationship Id="rId371" Type="http://schemas.openxmlformats.org/officeDocument/2006/relationships/hyperlink" Target="https://www.scramble.nl/database/civil/details/ce_6448" TargetMode="External"/><Relationship Id="rId372" Type="http://schemas.openxmlformats.org/officeDocument/2006/relationships/hyperlink" Target="https://www.scramble.nl/database/civil?op=Compagnia%20Generale%20Ripresaeree" TargetMode="External"/><Relationship Id="rId373" Type="http://schemas.openxmlformats.org/officeDocument/2006/relationships/hyperlink" Target="https://www.scramble.nl/database/civil/details/falcon900_81" TargetMode="External"/><Relationship Id="rId374" Type="http://schemas.openxmlformats.org/officeDocument/2006/relationships/hyperlink" Target="https://www.scramble.nl/database/civil?op=Sirio%20SpA" TargetMode="External"/><Relationship Id="rId375" Type="http://schemas.openxmlformats.org/officeDocument/2006/relationships/hyperlink" Target="https://www.scramble.nl/database/civil/details/beech400_340" TargetMode="External"/><Relationship Id="rId376" Type="http://schemas.openxmlformats.org/officeDocument/2006/relationships/hyperlink" Target="https://www.scramble.nl/database/civil?op=Executive%20Aircraft%20Management%20Srl." TargetMode="External"/><Relationship Id="rId377" Type="http://schemas.openxmlformats.org/officeDocument/2006/relationships/hyperlink" Target="https://www.scramble.nl/database/civil/details/beech400_848" TargetMode="External"/><Relationship Id="rId378" Type="http://schemas.openxmlformats.org/officeDocument/2006/relationships/hyperlink" Target="https://www.scramble.nl/database/civil?op=Topjet%20Executive" TargetMode="External"/><Relationship Id="rId379" Type="http://schemas.openxmlformats.org/officeDocument/2006/relationships/hyperlink" Target="https://www.scramble.nl/database/civil/details/beech400_486" TargetMode="External"/><Relationship Id="rId1222" Type="http://schemas.openxmlformats.org/officeDocument/2006/relationships/hyperlink" Target="https://www.scramble.nl/database/civil?op=Air%20Dolomiti" TargetMode="External"/><Relationship Id="rId1223" Type="http://schemas.openxmlformats.org/officeDocument/2006/relationships/hyperlink" Target="https://www.scramble.nl/database/civil/details/DHC8_221" TargetMode="External"/><Relationship Id="rId1224" Type="http://schemas.openxmlformats.org/officeDocument/2006/relationships/hyperlink" Target="https://www.scramble.nl/database/civil?op=Air%20Dolomiti" TargetMode="External"/><Relationship Id="rId1225" Type="http://schemas.openxmlformats.org/officeDocument/2006/relationships/hyperlink" Target="https://www.scramble.nl/database/civil/details/DHC8_250" TargetMode="External"/><Relationship Id="rId1226" Type="http://schemas.openxmlformats.org/officeDocument/2006/relationships/hyperlink" Target="https://www.scramble.nl/database/civil?op=Air%20Dolomiti" TargetMode="External"/><Relationship Id="rId1227" Type="http://schemas.openxmlformats.org/officeDocument/2006/relationships/hyperlink" Target="https://www.scramble.nl/database/civil/details/DHC8_274" TargetMode="External"/><Relationship Id="rId1228" Type="http://schemas.openxmlformats.org/officeDocument/2006/relationships/hyperlink" Target="https://www.scramble.nl/database/civil?op=Air%20Dolomiti" TargetMode="External"/><Relationship Id="rId1229" Type="http://schemas.openxmlformats.org/officeDocument/2006/relationships/hyperlink" Target="https://www.scramble.nl/database/civil/details/ATR_462" TargetMode="External"/><Relationship Id="rId2300" Type="http://schemas.openxmlformats.org/officeDocument/2006/relationships/hyperlink" Target="https://www.scramble.nl/database/civil?op=Canafrica%20Transportes%20A%C3%A9reos" TargetMode="External"/><Relationship Id="rId2301" Type="http://schemas.openxmlformats.org/officeDocument/2006/relationships/hyperlink" Target="https://www.scramble.nl/database/civil/details/DC9_1320" TargetMode="External"/><Relationship Id="rId2302" Type="http://schemas.openxmlformats.org/officeDocument/2006/relationships/hyperlink" Target="https://www.scramble.nl/database/civil?op=Canafrica%20Transportes%20A%C3%A9reos" TargetMode="External"/><Relationship Id="rId2303" Type="http://schemas.openxmlformats.org/officeDocument/2006/relationships/hyperlink" Target="https://www.scramble.nl/database/civil/details/DC9_1356" TargetMode="External"/><Relationship Id="rId2304" Type="http://schemas.openxmlformats.org/officeDocument/2006/relationships/hyperlink" Target="https://www.scramble.nl/database/civil?op=Canafrica%20Transportes%20A%C3%A9reos" TargetMode="External"/><Relationship Id="rId2305" Type="http://schemas.openxmlformats.org/officeDocument/2006/relationships/hyperlink" Target="https://www.scramble.nl/database/civil/details/B737_1829" TargetMode="External"/><Relationship Id="rId2306" Type="http://schemas.openxmlformats.org/officeDocument/2006/relationships/hyperlink" Target="https://www.scramble.nl/database/civil?op=Futura%20International%20Airways" TargetMode="External"/><Relationship Id="rId2307" Type="http://schemas.openxmlformats.org/officeDocument/2006/relationships/hyperlink" Target="https://www.scramble.nl/database/civil/details/B737_2152" TargetMode="External"/><Relationship Id="rId2308" Type="http://schemas.openxmlformats.org/officeDocument/2006/relationships/hyperlink" Target="https://www.scramble.nl/database/civil?op=Futura%20International%20Airways" TargetMode="External"/><Relationship Id="rId2309" Type="http://schemas.openxmlformats.org/officeDocument/2006/relationships/hyperlink" Target="https://www.scramble.nl/database/civil/details/B737_1274" TargetMode="External"/><Relationship Id="rId1620" Type="http://schemas.openxmlformats.org/officeDocument/2006/relationships/hyperlink" Target="https://www.scramble.nl/database/civil/details/A300_94" TargetMode="External"/><Relationship Id="rId1621" Type="http://schemas.openxmlformats.org/officeDocument/2006/relationships/hyperlink" Target="https://www.scramble.nl/database/civil?op=Premiair" TargetMode="External"/><Relationship Id="rId1622" Type="http://schemas.openxmlformats.org/officeDocument/2006/relationships/hyperlink" Target="https://www.scramble.nl/database/civil/details/A320_301" TargetMode="External"/><Relationship Id="rId1623" Type="http://schemas.openxmlformats.org/officeDocument/2006/relationships/hyperlink" Target="https://www.scramble.nl/database/civil?op=Premiair" TargetMode="External"/><Relationship Id="rId1624" Type="http://schemas.openxmlformats.org/officeDocument/2006/relationships/hyperlink" Target="https://www.scramble.nl/database/civil/details/F27_825" TargetMode="External"/><Relationship Id="rId1625" Type="http://schemas.openxmlformats.org/officeDocument/2006/relationships/hyperlink" Target="https://www.scramble.nl/database/civil?op=Maersk%20Air" TargetMode="External"/><Relationship Id="rId1626" Type="http://schemas.openxmlformats.org/officeDocument/2006/relationships/hyperlink" Target="https://www.scramble.nl/database/civil/details/F27_552" TargetMode="External"/><Relationship Id="rId1627" Type="http://schemas.openxmlformats.org/officeDocument/2006/relationships/hyperlink" Target="https://www.scramble.nl/database/civil?op=Star%20Air" TargetMode="External"/><Relationship Id="rId1628" Type="http://schemas.openxmlformats.org/officeDocument/2006/relationships/hyperlink" Target="https://www.scramble.nl/database/civil/details/B727_1007" TargetMode="External"/><Relationship Id="rId1629" Type="http://schemas.openxmlformats.org/officeDocument/2006/relationships/hyperlink" Target="https://www.scramble.nl/database/civil?op=SEA%20-%20Sterling%20European%20Airways" TargetMode="External"/><Relationship Id="rId1230" Type="http://schemas.openxmlformats.org/officeDocument/2006/relationships/hyperlink" Target="https://www.scramble.nl/database/civil?op=Air%20Dolomiti" TargetMode="External"/><Relationship Id="rId1231" Type="http://schemas.openxmlformats.org/officeDocument/2006/relationships/hyperlink" Target="https://www.scramble.nl/database/civil/details/ATR_476" TargetMode="External"/><Relationship Id="rId770" Type="http://schemas.openxmlformats.org/officeDocument/2006/relationships/hyperlink" Target="https://www.scramble.nl/database/civil?op=VistaJet" TargetMode="External"/><Relationship Id="rId771" Type="http://schemas.openxmlformats.org/officeDocument/2006/relationships/hyperlink" Target="https://www.scramble.nl/database/civil/details/ce_6516" TargetMode="External"/><Relationship Id="rId772" Type="http://schemas.openxmlformats.org/officeDocument/2006/relationships/hyperlink" Target="https://www.scramble.nl/database/civil?op=Agiles%20Aviation%20GmbH" TargetMode="External"/><Relationship Id="rId773" Type="http://schemas.openxmlformats.org/officeDocument/2006/relationships/hyperlink" Target="https://www.scramble.nl/database/civil/details/ce_6009" TargetMode="External"/><Relationship Id="rId774" Type="http://schemas.openxmlformats.org/officeDocument/2006/relationships/hyperlink" Target="https://www.scramble.nl/database/civil?op=Europ%20Star%20Aircraft" TargetMode="External"/><Relationship Id="rId775" Type="http://schemas.openxmlformats.org/officeDocument/2006/relationships/hyperlink" Target="https://www.scramble.nl/database/civil/details/falcon2000_207" TargetMode="External"/><Relationship Id="rId776" Type="http://schemas.openxmlformats.org/officeDocument/2006/relationships/hyperlink" Target="https://www.scramble.nl/database/civil?op=International%20Jet%20Management" TargetMode="External"/><Relationship Id="rId777" Type="http://schemas.openxmlformats.org/officeDocument/2006/relationships/hyperlink" Target="https://www.scramble.nl/database/civil/details/cl_1102" TargetMode="External"/><Relationship Id="rId778" Type="http://schemas.openxmlformats.org/officeDocument/2006/relationships/hyperlink" Target="https://www.scramble.nl/database/civil?op=AVAG%20AIR%20GmbH" TargetMode="External"/><Relationship Id="rId779" Type="http://schemas.openxmlformats.org/officeDocument/2006/relationships/hyperlink" Target="https://www.scramble.nl/database/civil/details/cl_1429" TargetMode="External"/><Relationship Id="rId380" Type="http://schemas.openxmlformats.org/officeDocument/2006/relationships/hyperlink" Target="https://www.scramble.nl/database/civil?op=Aliparma" TargetMode="External"/><Relationship Id="rId381" Type="http://schemas.openxmlformats.org/officeDocument/2006/relationships/hyperlink" Target="https://www.scramble.nl/database/civil/details/cl_573" TargetMode="External"/><Relationship Id="rId382" Type="http://schemas.openxmlformats.org/officeDocument/2006/relationships/hyperlink" Target="https://www.scramble.nl/database/civil?op=Air%20Four" TargetMode="External"/><Relationship Id="rId383" Type="http://schemas.openxmlformats.org/officeDocument/2006/relationships/hyperlink" Target="https://www.scramble.nl/database/civil/details/gulfstream_1928" TargetMode="External"/><Relationship Id="rId384" Type="http://schemas.openxmlformats.org/officeDocument/2006/relationships/hyperlink" Target="https://www.scramble.nl/database/civil?op=Alba%20Servizi%20Aerotrasporti" TargetMode="External"/><Relationship Id="rId385" Type="http://schemas.openxmlformats.org/officeDocument/2006/relationships/hyperlink" Target="https://www.scramble.nl/database/civil/details/learjet_2510" TargetMode="External"/><Relationship Id="rId386" Type="http://schemas.openxmlformats.org/officeDocument/2006/relationships/hyperlink" Target="https://www.scramble.nl/database/civil?op=Air%20Four%20SpA" TargetMode="External"/><Relationship Id="rId387" Type="http://schemas.openxmlformats.org/officeDocument/2006/relationships/hyperlink" Target="https://www.scramble.nl/database/civil/details/cl_564" TargetMode="External"/><Relationship Id="rId388" Type="http://schemas.openxmlformats.org/officeDocument/2006/relationships/hyperlink" Target="https://www.scramble.nl/database/civil?op=Sundt%20Air%20A/S" TargetMode="External"/><Relationship Id="rId389" Type="http://schemas.openxmlformats.org/officeDocument/2006/relationships/hyperlink" Target="https://www.scramble.nl/database/civil/details/falcon2000ex_8" TargetMode="External"/><Relationship Id="rId1232" Type="http://schemas.openxmlformats.org/officeDocument/2006/relationships/hyperlink" Target="https://www.scramble.nl/database/civil?op=Air%20Dolomiti" TargetMode="External"/><Relationship Id="rId1233" Type="http://schemas.openxmlformats.org/officeDocument/2006/relationships/hyperlink" Target="https://www.scramble.nl/database/civil/details/ATR_445" TargetMode="External"/><Relationship Id="rId1234" Type="http://schemas.openxmlformats.org/officeDocument/2006/relationships/hyperlink" Target="https://www.scramble.nl/database/civil?op=Air%20Dolomiti" TargetMode="External"/><Relationship Id="rId1235" Type="http://schemas.openxmlformats.org/officeDocument/2006/relationships/hyperlink" Target="https://www.scramble.nl/database/civil/details/ATR_445" TargetMode="External"/><Relationship Id="rId1236" Type="http://schemas.openxmlformats.org/officeDocument/2006/relationships/hyperlink" Target="https://www.scramble.nl/database/civil?op=Air%20Dolomiti" TargetMode="External"/><Relationship Id="rId1237" Type="http://schemas.openxmlformats.org/officeDocument/2006/relationships/hyperlink" Target="https://www.scramble.nl/database/civil/details/ATR_515" TargetMode="External"/><Relationship Id="rId1238" Type="http://schemas.openxmlformats.org/officeDocument/2006/relationships/hyperlink" Target="https://www.scramble.nl/database/civil?op=Air%20Dolomiti" TargetMode="External"/><Relationship Id="rId1239" Type="http://schemas.openxmlformats.org/officeDocument/2006/relationships/hyperlink" Target="https://www.scramble.nl/database/civil/details/F28_250" TargetMode="External"/><Relationship Id="rId2310" Type="http://schemas.openxmlformats.org/officeDocument/2006/relationships/hyperlink" Target="https://www.scramble.nl/database/civil?op=Futura%20International%20Airways" TargetMode="External"/><Relationship Id="rId2311" Type="http://schemas.openxmlformats.org/officeDocument/2006/relationships/hyperlink" Target="https://www.scramble.nl/database/civil/details/B737_1625" TargetMode="External"/><Relationship Id="rId2312" Type="http://schemas.openxmlformats.org/officeDocument/2006/relationships/hyperlink" Target="https://www.scramble.nl/database/civil?op=Futura%20International%20Airways" TargetMode="External"/><Relationship Id="rId2313" Type="http://schemas.openxmlformats.org/officeDocument/2006/relationships/hyperlink" Target="https://www.scramble.nl/database/civil/details/B737_1446" TargetMode="External"/><Relationship Id="rId2314" Type="http://schemas.openxmlformats.org/officeDocument/2006/relationships/hyperlink" Target="https://www.scramble.nl/database/civil?op=Hispania%20L%C3%ADneas%20A%C3%A9reas" TargetMode="External"/><Relationship Id="rId2315" Type="http://schemas.openxmlformats.org/officeDocument/2006/relationships/hyperlink" Target="https://www.scramble.nl/database/civil/details/B737_1540" TargetMode="External"/><Relationship Id="rId2316" Type="http://schemas.openxmlformats.org/officeDocument/2006/relationships/hyperlink" Target="https://www.scramble.nl/database/civil?op=Hispania%20L%C3%ADneas%20A%C3%A9reas" TargetMode="External"/><Relationship Id="rId2317" Type="http://schemas.openxmlformats.org/officeDocument/2006/relationships/hyperlink" Target="https://www.scramble.nl/database/civil/details/B737_1785" TargetMode="External"/><Relationship Id="rId2318" Type="http://schemas.openxmlformats.org/officeDocument/2006/relationships/hyperlink" Target="https://www.scramble.nl/database/civil?op=Hola%20Airlines" TargetMode="External"/><Relationship Id="rId2319" Type="http://schemas.openxmlformats.org/officeDocument/2006/relationships/hyperlink" Target="https://www.scramble.nl/database/civil/details/A320_790" TargetMode="External"/><Relationship Id="rId1630" Type="http://schemas.openxmlformats.org/officeDocument/2006/relationships/hyperlink" Target="https://www.scramble.nl/database/civil/details/B727_1832" TargetMode="External"/><Relationship Id="rId1631" Type="http://schemas.openxmlformats.org/officeDocument/2006/relationships/hyperlink" Target="https://www.scramble.nl/database/civil?op=Sterling%20Airways" TargetMode="External"/><Relationship Id="rId1632" Type="http://schemas.openxmlformats.org/officeDocument/2006/relationships/hyperlink" Target="https://www.scramble.nl/database/civil/details/B727_1665" TargetMode="External"/><Relationship Id="rId1633" Type="http://schemas.openxmlformats.org/officeDocument/2006/relationships/hyperlink" Target="https://www.scramble.nl/database/civil?op=Sterling%20Airways" TargetMode="External"/><Relationship Id="rId1634" Type="http://schemas.openxmlformats.org/officeDocument/2006/relationships/hyperlink" Target="https://www.scramble.nl/database/civil/details/se210_214" TargetMode="External"/><Relationship Id="rId1635" Type="http://schemas.openxmlformats.org/officeDocument/2006/relationships/hyperlink" Target="https://www.scramble.nl/database/civil?op=Sterling%20Airways" TargetMode="External"/><Relationship Id="rId1636" Type="http://schemas.openxmlformats.org/officeDocument/2006/relationships/hyperlink" Target="https://www.scramble.nl/database/civil/details/se210_240" TargetMode="External"/><Relationship Id="rId1637" Type="http://schemas.openxmlformats.org/officeDocument/2006/relationships/hyperlink" Target="https://www.scramble.nl/database/civil?op=Sterling%20Airways" TargetMode="External"/><Relationship Id="rId1638" Type="http://schemas.openxmlformats.org/officeDocument/2006/relationships/hyperlink" Target="https://www.scramble.nl/database/civil/details/se210_259" TargetMode="External"/><Relationship Id="rId1639" Type="http://schemas.openxmlformats.org/officeDocument/2006/relationships/hyperlink" Target="https://www.scramble.nl/database/civil?op=Sterling%20Airways" TargetMode="External"/><Relationship Id="rId1240" Type="http://schemas.openxmlformats.org/officeDocument/2006/relationships/hyperlink" Target="https://www.scramble.nl/database/civil?op=Air%20Dolomiti" TargetMode="External"/><Relationship Id="rId1241" Type="http://schemas.openxmlformats.org/officeDocument/2006/relationships/hyperlink" Target="https://www.scramble.nl/database/civil/details/B767_529" TargetMode="External"/><Relationship Id="rId780" Type="http://schemas.openxmlformats.org/officeDocument/2006/relationships/hyperlink" Target="https://www.scramble.nl/database/civil?op=Avcon%20Jet" TargetMode="External"/><Relationship Id="rId781" Type="http://schemas.openxmlformats.org/officeDocument/2006/relationships/hyperlink" Target="https://www.scramble.nl/database/civil/details/falcon2000ex_11" TargetMode="External"/><Relationship Id="rId782" Type="http://schemas.openxmlformats.org/officeDocument/2006/relationships/hyperlink" Target="https://www.scramble.nl/database/civil?op=Europ%20Star%20Aircraft" TargetMode="External"/><Relationship Id="rId783" Type="http://schemas.openxmlformats.org/officeDocument/2006/relationships/hyperlink" Target="https://www.scramble.nl/database/civil/details/cl_823" TargetMode="External"/><Relationship Id="rId784" Type="http://schemas.openxmlformats.org/officeDocument/2006/relationships/hyperlink" Target="https://www.scramble.nl/database/civil?op=Amira%20Air" TargetMode="External"/><Relationship Id="rId785" Type="http://schemas.openxmlformats.org/officeDocument/2006/relationships/hyperlink" Target="https://www.scramble.nl/database/civil/details/falcon2000ex_152" TargetMode="External"/><Relationship Id="rId786" Type="http://schemas.openxmlformats.org/officeDocument/2006/relationships/hyperlink" Target="https://www.scramble.nl/database/civil?op=Tupack%20Verpackungen%20GmbH" TargetMode="External"/><Relationship Id="rId787" Type="http://schemas.openxmlformats.org/officeDocument/2006/relationships/hyperlink" Target="https://www.scramble.nl/database/civil/details/cl_774" TargetMode="External"/><Relationship Id="rId788" Type="http://schemas.openxmlformats.org/officeDocument/2006/relationships/hyperlink" Target="https://www.scramble.nl/database/civil?op=Avcon%20Jet" TargetMode="External"/><Relationship Id="rId789" Type="http://schemas.openxmlformats.org/officeDocument/2006/relationships/hyperlink" Target="https://www.scramble.nl/database/civil/details/do328_114" TargetMode="External"/><Relationship Id="rId390" Type="http://schemas.openxmlformats.org/officeDocument/2006/relationships/hyperlink" Target="https://www.scramble.nl/database/civil?op=Global%20Jet%20Luxemburg%20SA" TargetMode="External"/><Relationship Id="rId391" Type="http://schemas.openxmlformats.org/officeDocument/2006/relationships/hyperlink" Target="https://www.scramble.nl/database/civil/details/falcon7x_123" TargetMode="External"/><Relationship Id="rId392" Type="http://schemas.openxmlformats.org/officeDocument/2006/relationships/hyperlink" Target="https://www.scramble.nl/database/civil?op=Global%20Jet%20Luxembourg" TargetMode="External"/><Relationship Id="rId393" Type="http://schemas.openxmlformats.org/officeDocument/2006/relationships/hyperlink" Target="https://www.scramble.nl/database/civil/details/falcon900ex_160" TargetMode="External"/><Relationship Id="rId394" Type="http://schemas.openxmlformats.org/officeDocument/2006/relationships/hyperlink" Target="https://www.scramble.nl/database/civil?op=Dako%20Airlines" TargetMode="External"/><Relationship Id="rId395" Type="http://schemas.openxmlformats.org/officeDocument/2006/relationships/hyperlink" Target="https://www.scramble.nl/database/civil/details/ce_6097" TargetMode="External"/><Relationship Id="rId396" Type="http://schemas.openxmlformats.org/officeDocument/2006/relationships/hyperlink" Target="https://www.scramble.nl/database/civil?op=Flying%20Group%20Luxembourg" TargetMode="External"/><Relationship Id="rId397" Type="http://schemas.openxmlformats.org/officeDocument/2006/relationships/hyperlink" Target="https://www.scramble.nl/database/civil/details/falcon2000ex_181" TargetMode="External"/><Relationship Id="rId398" Type="http://schemas.openxmlformats.org/officeDocument/2006/relationships/hyperlink" Target="https://www.scramble.nl/database/civil?op=Global%20Jet%20Luxembourg" TargetMode="External"/><Relationship Id="rId399" Type="http://schemas.openxmlformats.org/officeDocument/2006/relationships/hyperlink" Target="https://www.scramble.nl/database/civil/details/ce_6098" TargetMode="External"/><Relationship Id="rId1242" Type="http://schemas.openxmlformats.org/officeDocument/2006/relationships/hyperlink" Target="https://www.scramble.nl/database/civil?op=Air%20Europe%20Italy" TargetMode="External"/><Relationship Id="rId1243" Type="http://schemas.openxmlformats.org/officeDocument/2006/relationships/hyperlink" Target="https://www.scramble.nl/database/civil/details/B767_397" TargetMode="External"/><Relationship Id="rId1244" Type="http://schemas.openxmlformats.org/officeDocument/2006/relationships/hyperlink" Target="https://www.scramble.nl/database/civil?op=Air%20Europe%20Italy" TargetMode="External"/><Relationship Id="rId1245" Type="http://schemas.openxmlformats.org/officeDocument/2006/relationships/hyperlink" Target="https://www.scramble.nl/database/civil/details/B767_618" TargetMode="External"/><Relationship Id="rId1246" Type="http://schemas.openxmlformats.org/officeDocument/2006/relationships/hyperlink" Target="https://www.scramble.nl/database/civil?op=Air%20Europe%20Italy" TargetMode="External"/><Relationship Id="rId1247" Type="http://schemas.openxmlformats.org/officeDocument/2006/relationships/hyperlink" Target="https://www.scramble.nl/database/civil/details/B767_397" TargetMode="External"/><Relationship Id="rId1248" Type="http://schemas.openxmlformats.org/officeDocument/2006/relationships/hyperlink" Target="https://www.scramble.nl/database/civil?op=Air%20Europe%20Italy" TargetMode="External"/><Relationship Id="rId1249" Type="http://schemas.openxmlformats.org/officeDocument/2006/relationships/hyperlink" Target="https://www.scramble.nl/database/civil/details/B767_673" TargetMode="External"/><Relationship Id="rId2320" Type="http://schemas.openxmlformats.org/officeDocument/2006/relationships/hyperlink" Target="https://www.scramble.nl/database/civil?op=Iberworld%20Airlines" TargetMode="External"/><Relationship Id="rId2321" Type="http://schemas.openxmlformats.org/officeDocument/2006/relationships/hyperlink" Target="https://www.scramble.nl/database/civil/details/DC9_1478" TargetMode="External"/><Relationship Id="rId2322" Type="http://schemas.openxmlformats.org/officeDocument/2006/relationships/hyperlink" Target="https://www.scramble.nl/database/civil?op=L%C3%ADneas%20A%C3%A9reas%20Canarias" TargetMode="External"/><Relationship Id="rId2323" Type="http://schemas.openxmlformats.org/officeDocument/2006/relationships/hyperlink" Target="https://www.scramble.nl/database/civil/details/DC9_1477" TargetMode="External"/><Relationship Id="rId2324" Type="http://schemas.openxmlformats.org/officeDocument/2006/relationships/hyperlink" Target="https://www.scramble.nl/database/civil?op=L%C3%ADneas%20A%C3%A9reas%20Canarias" TargetMode="External"/><Relationship Id="rId2325" Type="http://schemas.openxmlformats.org/officeDocument/2006/relationships/hyperlink" Target="https://www.scramble.nl/database/civil/details/B757_81" TargetMode="External"/><Relationship Id="rId2326" Type="http://schemas.openxmlformats.org/officeDocument/2006/relationships/hyperlink" Target="https://www.scramble.nl/database/civil?op=LTE%20International%20Airways" TargetMode="External"/><Relationship Id="rId2327" Type="http://schemas.openxmlformats.org/officeDocument/2006/relationships/hyperlink" Target="https://www.scramble.nl/database/civil/details/B757_82" TargetMode="External"/><Relationship Id="rId2328" Type="http://schemas.openxmlformats.org/officeDocument/2006/relationships/hyperlink" Target="https://www.scramble.nl/database/civil?op=LTE%20International%20Airways" TargetMode="External"/><Relationship Id="rId2329" Type="http://schemas.openxmlformats.org/officeDocument/2006/relationships/hyperlink" Target="https://www.scramble.nl/database/civil/details/B757_82" TargetMode="External"/><Relationship Id="rId1640" Type="http://schemas.openxmlformats.org/officeDocument/2006/relationships/hyperlink" Target="https://www.scramble.nl/database/civil/details/se210_264" TargetMode="External"/><Relationship Id="rId1641" Type="http://schemas.openxmlformats.org/officeDocument/2006/relationships/hyperlink" Target="https://www.scramble.nl/database/civil?op=Sterling%20Airways" TargetMode="External"/><Relationship Id="rId1642" Type="http://schemas.openxmlformats.org/officeDocument/2006/relationships/hyperlink" Target="https://www.scramble.nl/database/civil/details/se210_267" TargetMode="External"/><Relationship Id="rId1643" Type="http://schemas.openxmlformats.org/officeDocument/2006/relationships/hyperlink" Target="https://www.scramble.nl/database/civil?op=Sterling%20Airways" TargetMode="External"/><Relationship Id="rId1644" Type="http://schemas.openxmlformats.org/officeDocument/2006/relationships/hyperlink" Target="https://www.scramble.nl/database/civil/details/bae_413" TargetMode="External"/><Relationship Id="rId1645" Type="http://schemas.openxmlformats.org/officeDocument/2006/relationships/hyperlink" Target="https://www.scramble.nl/database/civil?op=Sun-Air%20of%20Scandinavia" TargetMode="External"/><Relationship Id="rId1646" Type="http://schemas.openxmlformats.org/officeDocument/2006/relationships/hyperlink" Target="https://www.scramble.nl/database/civil/details/beech_378" TargetMode="External"/><Relationship Id="rId1647" Type="http://schemas.openxmlformats.org/officeDocument/2006/relationships/hyperlink" Target="https://www.scramble.nl/database/civil?op=Christian%20Kj%C3%A6r%20/%20Aviation%20Assistance%20A/S" TargetMode="External"/><Relationship Id="rId1648" Type="http://schemas.openxmlformats.org/officeDocument/2006/relationships/hyperlink" Target="https://www.scramble.nl/database/civil/details/A321_76" TargetMode="External"/><Relationship Id="rId1649" Type="http://schemas.openxmlformats.org/officeDocument/2006/relationships/hyperlink" Target="https://www.scramble.nl/database/civil?op=Air%20Cairo" TargetMode="External"/><Relationship Id="rId1250" Type="http://schemas.openxmlformats.org/officeDocument/2006/relationships/hyperlink" Target="https://www.scramble.nl/database/civil?op=Air%20Europe%20Italy" TargetMode="External"/><Relationship Id="rId1251" Type="http://schemas.openxmlformats.org/officeDocument/2006/relationships/hyperlink" Target="https://www.scramble.nl/database/civil/details/B737_987" TargetMode="External"/><Relationship Id="rId790" Type="http://schemas.openxmlformats.org/officeDocument/2006/relationships/hyperlink" Target="https://www.scramble.nl/database/civil?op=Tyrolean%20Jet%20Service" TargetMode="External"/><Relationship Id="rId791" Type="http://schemas.openxmlformats.org/officeDocument/2006/relationships/hyperlink" Target="https://www.scramble.nl/database/civil/details/cl_665" TargetMode="External"/><Relationship Id="rId792" Type="http://schemas.openxmlformats.org/officeDocument/2006/relationships/hyperlink" Target="https://www.scramble.nl/database/civil?op=Europ%20Star%20Aircraft%20GmbH" TargetMode="External"/><Relationship Id="rId793" Type="http://schemas.openxmlformats.org/officeDocument/2006/relationships/hyperlink" Target="https://www.scramble.nl/database/civil/details/erj_1259" TargetMode="External"/><Relationship Id="rId794" Type="http://schemas.openxmlformats.org/officeDocument/2006/relationships/hyperlink" Target="https://www.scramble.nl/database/civil?op=Avcon%20Jet" TargetMode="External"/><Relationship Id="rId795" Type="http://schemas.openxmlformats.org/officeDocument/2006/relationships/hyperlink" Target="https://www.scramble.nl/database/civil/details/global_497" TargetMode="External"/><Relationship Id="rId796" Type="http://schemas.openxmlformats.org/officeDocument/2006/relationships/hyperlink" Target="https://www.scramble.nl/database/civil?op=MJet" TargetMode="External"/><Relationship Id="rId797" Type="http://schemas.openxmlformats.org/officeDocument/2006/relationships/hyperlink" Target="https://www.scramble.nl/database/civil/details/F28_368" TargetMode="External"/><Relationship Id="rId798" Type="http://schemas.openxmlformats.org/officeDocument/2006/relationships/hyperlink" Target="https://www.scramble.nl/database/civil?op=MJet" TargetMode="External"/><Relationship Id="rId799" Type="http://schemas.openxmlformats.org/officeDocument/2006/relationships/hyperlink" Target="https://www.scramble.nl/database/civil/details/erj_1378" TargetMode="External"/><Relationship Id="rId1252" Type="http://schemas.openxmlformats.org/officeDocument/2006/relationships/hyperlink" Target="https://www.scramble.nl/database/civil?op=Air%20Sicilia" TargetMode="External"/><Relationship Id="rId1253" Type="http://schemas.openxmlformats.org/officeDocument/2006/relationships/hyperlink" Target="https://www.scramble.nl/database/civil/details/F28_34" TargetMode="External"/><Relationship Id="rId1254" Type="http://schemas.openxmlformats.org/officeDocument/2006/relationships/hyperlink" Target="https://www.scramble.nl/database/civil?op=Air%20Sicilia" TargetMode="External"/><Relationship Id="rId1255" Type="http://schemas.openxmlformats.org/officeDocument/2006/relationships/hyperlink" Target="https://www.scramble.nl/database/civil/details/ATR_66" TargetMode="External"/><Relationship Id="rId1256" Type="http://schemas.openxmlformats.org/officeDocument/2006/relationships/hyperlink" Target="https://www.scramble.nl/database/civil?op=Air%20Sicilia" TargetMode="External"/><Relationship Id="rId1257" Type="http://schemas.openxmlformats.org/officeDocument/2006/relationships/hyperlink" Target="https://www.scramble.nl/database/civil/details/ATR_113" TargetMode="External"/><Relationship Id="rId1258" Type="http://schemas.openxmlformats.org/officeDocument/2006/relationships/hyperlink" Target="https://www.scramble.nl/database/civil?op=Air%20Sicilia" TargetMode="External"/><Relationship Id="rId1259" Type="http://schemas.openxmlformats.org/officeDocument/2006/relationships/hyperlink" Target="https://www.scramble.nl/database/civil/details/bae_326" TargetMode="External"/><Relationship Id="rId2330" Type="http://schemas.openxmlformats.org/officeDocument/2006/relationships/hyperlink" Target="https://www.scramble.nl/database/civil?op=LTE%20International%20Airways" TargetMode="External"/><Relationship Id="rId2331" Type="http://schemas.openxmlformats.org/officeDocument/2006/relationships/hyperlink" Target="https://www.scramble.nl/database/civil/details/B737_1581" TargetMode="External"/><Relationship Id="rId2332" Type="http://schemas.openxmlformats.org/officeDocument/2006/relationships/hyperlink" Target="https://www.scramble.nl/database/civil?op=Nortjet" TargetMode="External"/><Relationship Id="rId2333" Type="http://schemas.openxmlformats.org/officeDocument/2006/relationships/hyperlink" Target="https://www.scramble.nl/database/civil/details/B737_1579" TargetMode="External"/><Relationship Id="rId2334" Type="http://schemas.openxmlformats.org/officeDocument/2006/relationships/hyperlink" Target="https://www.scramble.nl/database/civil?op=Nortjet" TargetMode="External"/><Relationship Id="rId2335" Type="http://schemas.openxmlformats.org/officeDocument/2006/relationships/hyperlink" Target="https://www.scramble.nl/database/civil/details/B737_1740" TargetMode="External"/><Relationship Id="rId2336" Type="http://schemas.openxmlformats.org/officeDocument/2006/relationships/hyperlink" Target="https://www.scramble.nl/database/civil?op=Nortjet" TargetMode="External"/><Relationship Id="rId2337" Type="http://schemas.openxmlformats.org/officeDocument/2006/relationships/hyperlink" Target="https://www.scramble.nl/database/civil/details/DC9_1527" TargetMode="External"/><Relationship Id="rId2338" Type="http://schemas.openxmlformats.org/officeDocument/2006/relationships/hyperlink" Target="https://www.scramble.nl/database/civil?op=Oasis%20International%20Airlines" TargetMode="External"/><Relationship Id="rId2339" Type="http://schemas.openxmlformats.org/officeDocument/2006/relationships/hyperlink" Target="https://www.scramble.nl/database/civil/details/DC9_1637" TargetMode="External"/><Relationship Id="rId1650" Type="http://schemas.openxmlformats.org/officeDocument/2006/relationships/hyperlink" Target="https://www.scramble.nl/database/civil/details/B737_451" TargetMode="External"/><Relationship Id="rId1651" Type="http://schemas.openxmlformats.org/officeDocument/2006/relationships/hyperlink" Target="https://www.scramble.nl/database/civil/details/A300_173" TargetMode="External"/><Relationship Id="rId1652" Type="http://schemas.openxmlformats.org/officeDocument/2006/relationships/hyperlink" Target="https://www.scramble.nl/database/civil/details/DC9_2240" TargetMode="External"/><Relationship Id="rId1653" Type="http://schemas.openxmlformats.org/officeDocument/2006/relationships/hyperlink" Target="https://www.scramble.nl/database/civil/details/DC9_2218" TargetMode="External"/><Relationship Id="rId1654" Type="http://schemas.openxmlformats.org/officeDocument/2006/relationships/hyperlink" Target="https://www.scramble.nl/database/civil/details/A300_196" TargetMode="External"/><Relationship Id="rId1655" Type="http://schemas.openxmlformats.org/officeDocument/2006/relationships/hyperlink" Target="https://www.scramble.nl/database/civil?op=EgyptAir" TargetMode="External"/><Relationship Id="rId1656" Type="http://schemas.openxmlformats.org/officeDocument/2006/relationships/hyperlink" Target="https://www.scramble.nl/database/civil/details/A300_197" TargetMode="External"/><Relationship Id="rId1657" Type="http://schemas.openxmlformats.org/officeDocument/2006/relationships/hyperlink" Target="https://www.scramble.nl/database/civil?op=EgyptAir" TargetMode="External"/><Relationship Id="rId1658" Type="http://schemas.openxmlformats.org/officeDocument/2006/relationships/hyperlink" Target="https://www.scramble.nl/database/civil/details/A300_197" TargetMode="External"/><Relationship Id="rId1659" Type="http://schemas.openxmlformats.org/officeDocument/2006/relationships/hyperlink" Target="https://www.scramble.nl/database/civil?op=EgyptAir" TargetMode="External"/><Relationship Id="rId1260" Type="http://schemas.openxmlformats.org/officeDocument/2006/relationships/hyperlink" Target="https://www.scramble.nl/database/civil?op=Aliblu%20Airways" TargetMode="External"/><Relationship Id="rId1261" Type="http://schemas.openxmlformats.org/officeDocument/2006/relationships/hyperlink" Target="https://www.scramble.nl/database/civil/details/bae_208" TargetMode="External"/><Relationship Id="rId1262" Type="http://schemas.openxmlformats.org/officeDocument/2006/relationships/hyperlink" Target="https://www.scramble.nl/database/civil?op=Aliblu%20Airways" TargetMode="External"/><Relationship Id="rId1263" Type="http://schemas.openxmlformats.org/officeDocument/2006/relationships/hyperlink" Target="https://www.scramble.nl/database/civil/details/bae_249" TargetMode="External"/><Relationship Id="rId1264" Type="http://schemas.openxmlformats.org/officeDocument/2006/relationships/hyperlink" Target="https://www.scramble.nl/database/civil?op=Aliblu%20Airways" TargetMode="External"/><Relationship Id="rId1265" Type="http://schemas.openxmlformats.org/officeDocument/2006/relationships/hyperlink" Target="https://www.scramble.nl/database/civil/details/bae_215" TargetMode="External"/><Relationship Id="rId1266" Type="http://schemas.openxmlformats.org/officeDocument/2006/relationships/hyperlink" Target="https://www.scramble.nl/database/civil?op=Aliblu%20Airways" TargetMode="External"/><Relationship Id="rId1267" Type="http://schemas.openxmlformats.org/officeDocument/2006/relationships/hyperlink" Target="https://www.scramble.nl/database/civil/details/F28_10" TargetMode="External"/><Relationship Id="rId1268" Type="http://schemas.openxmlformats.org/officeDocument/2006/relationships/hyperlink" Target="https://www.scramble.nl/database/civil?op=Alinord" TargetMode="External"/><Relationship Id="rId1269" Type="http://schemas.openxmlformats.org/officeDocument/2006/relationships/hyperlink" Target="https://www.scramble.nl/database/civil/details/F28_10" TargetMode="External"/><Relationship Id="rId2340" Type="http://schemas.openxmlformats.org/officeDocument/2006/relationships/hyperlink" Target="https://www.scramble.nl/database/civil?op=Oasis%20International%20Airlines" TargetMode="External"/><Relationship Id="rId2341" Type="http://schemas.openxmlformats.org/officeDocument/2006/relationships/hyperlink" Target="https://www.scramble.nl/database/civil/details/DC9_1558" TargetMode="External"/><Relationship Id="rId2342" Type="http://schemas.openxmlformats.org/officeDocument/2006/relationships/hyperlink" Target="https://www.scramble.nl/database/civil?op=Oasis%20International%20Airlines" TargetMode="External"/><Relationship Id="rId2343" Type="http://schemas.openxmlformats.org/officeDocument/2006/relationships/hyperlink" Target="https://www.scramble.nl/database/civil/details/DC9_1317" TargetMode="External"/><Relationship Id="rId2344" Type="http://schemas.openxmlformats.org/officeDocument/2006/relationships/hyperlink" Target="https://www.scramble.nl/database/civil?op=Oasis%20International%20Airlines" TargetMode="External"/><Relationship Id="rId2345" Type="http://schemas.openxmlformats.org/officeDocument/2006/relationships/hyperlink" Target="https://www.scramble.nl/database/civil/details/DC9_1530" TargetMode="External"/><Relationship Id="rId2346" Type="http://schemas.openxmlformats.org/officeDocument/2006/relationships/hyperlink" Target="https://www.scramble.nl/database/civil?op=Oasis%20International%20Airlines" TargetMode="External"/><Relationship Id="rId2347" Type="http://schemas.openxmlformats.org/officeDocument/2006/relationships/hyperlink" Target="https://www.scramble.nl/database/civil/details/DC9_1637" TargetMode="External"/><Relationship Id="rId2348" Type="http://schemas.openxmlformats.org/officeDocument/2006/relationships/hyperlink" Target="https://www.scramble.nl/database/civil?op=Oasis%20International%20Airlines" TargetMode="External"/><Relationship Id="rId2349" Type="http://schemas.openxmlformats.org/officeDocument/2006/relationships/hyperlink" Target="https://www.scramble.nl/database/civil/details/DC9_1636" TargetMode="External"/><Relationship Id="rId400" Type="http://schemas.openxmlformats.org/officeDocument/2006/relationships/hyperlink" Target="https://www.scramble.nl/database/civil?op=Luxaviation" TargetMode="External"/><Relationship Id="rId401" Type="http://schemas.openxmlformats.org/officeDocument/2006/relationships/hyperlink" Target="https://www.scramble.nl/database/civil/details/ce_7071" TargetMode="External"/><Relationship Id="rId402" Type="http://schemas.openxmlformats.org/officeDocument/2006/relationships/hyperlink" Target="https://www.scramble.nl/database/civil?op=Global%20Jet%20Luxembourg" TargetMode="External"/><Relationship Id="rId403" Type="http://schemas.openxmlformats.org/officeDocument/2006/relationships/hyperlink" Target="https://www.scramble.nl/database/civil/details/ce_5364" TargetMode="External"/><Relationship Id="rId404" Type="http://schemas.openxmlformats.org/officeDocument/2006/relationships/hyperlink" Target="https://www.scramble.nl/database/civil?op=LuxCitation%20S.A." TargetMode="External"/><Relationship Id="rId405" Type="http://schemas.openxmlformats.org/officeDocument/2006/relationships/hyperlink" Target="https://www.scramble.nl/database/civil/details/PC12_1266" TargetMode="External"/><Relationship Id="rId406" Type="http://schemas.openxmlformats.org/officeDocument/2006/relationships/hyperlink" Target="https://www.scramble.nl/database/civil?op=Jetfly%20Aviation" TargetMode="External"/><Relationship Id="rId407" Type="http://schemas.openxmlformats.org/officeDocument/2006/relationships/hyperlink" Target="https://www.scramble.nl/database/civil/details/learjet_2544" TargetMode="External"/><Relationship Id="rId408" Type="http://schemas.openxmlformats.org/officeDocument/2006/relationships/hyperlink" Target="https://www.scramble.nl/database/civil?op=Ducair%20SA%20/%20Luxembourg%20Air%20Rescue" TargetMode="External"/><Relationship Id="rId409" Type="http://schemas.openxmlformats.org/officeDocument/2006/relationships/hyperlink" Target="https://www.scramble.nl/database/civil/details/learjet_1824" TargetMode="External"/><Relationship Id="rId1660" Type="http://schemas.openxmlformats.org/officeDocument/2006/relationships/hyperlink" Target="https://www.scramble.nl/database/civil/details/A300_234" TargetMode="External"/><Relationship Id="rId1661" Type="http://schemas.openxmlformats.org/officeDocument/2006/relationships/hyperlink" Target="https://www.scramble.nl/database/civil?op=EgyptAir" TargetMode="External"/><Relationship Id="rId1662" Type="http://schemas.openxmlformats.org/officeDocument/2006/relationships/hyperlink" Target="https://www.scramble.nl/database/civil/details/A300_330" TargetMode="External"/><Relationship Id="rId1663" Type="http://schemas.openxmlformats.org/officeDocument/2006/relationships/hyperlink" Target="https://www.scramble.nl/database/civil?op=EgyptAir" TargetMode="External"/><Relationship Id="rId1664" Type="http://schemas.openxmlformats.org/officeDocument/2006/relationships/hyperlink" Target="https://www.scramble.nl/database/civil/details/A300_363" TargetMode="External"/><Relationship Id="rId1665" Type="http://schemas.openxmlformats.org/officeDocument/2006/relationships/hyperlink" Target="https://www.scramble.nl/database/civil?op=EgyptAir" TargetMode="External"/><Relationship Id="rId1666" Type="http://schemas.openxmlformats.org/officeDocument/2006/relationships/hyperlink" Target="https://www.scramble.nl/database/civil/details/A320_165" TargetMode="External"/><Relationship Id="rId1667" Type="http://schemas.openxmlformats.org/officeDocument/2006/relationships/hyperlink" Target="https://www.scramble.nl/database/civil?op=EgyptAir" TargetMode="External"/><Relationship Id="rId1668" Type="http://schemas.openxmlformats.org/officeDocument/2006/relationships/hyperlink" Target="https://www.scramble.nl/database/civil/details/A320_178" TargetMode="External"/><Relationship Id="rId1669" Type="http://schemas.openxmlformats.org/officeDocument/2006/relationships/hyperlink" Target="https://www.scramble.nl/database/civil?op=EgyptAir" TargetMode="External"/><Relationship Id="rId1270" Type="http://schemas.openxmlformats.org/officeDocument/2006/relationships/hyperlink" Target="https://www.scramble.nl/database/civil?op=Alinord" TargetMode="External"/><Relationship Id="rId1271" Type="http://schemas.openxmlformats.org/officeDocument/2006/relationships/hyperlink" Target="https://www.scramble.nl/database/civil/details/DC9_1181" TargetMode="External"/><Relationship Id="rId1272" Type="http://schemas.openxmlformats.org/officeDocument/2006/relationships/hyperlink" Target="https://www.scramble.nl/database/civil?op=Alisarda%20-%20Linee%20Aeree%20della%20Sardegna" TargetMode="External"/><Relationship Id="rId1273" Type="http://schemas.openxmlformats.org/officeDocument/2006/relationships/hyperlink" Target="https://www.scramble.nl/database/civil/details/DC9_831" TargetMode="External"/><Relationship Id="rId1274" Type="http://schemas.openxmlformats.org/officeDocument/2006/relationships/hyperlink" Target="https://www.scramble.nl/database/civil?op=Alisarda%20-%20Linee%20Aeree%20della%20Sardegna" TargetMode="External"/><Relationship Id="rId1275" Type="http://schemas.openxmlformats.org/officeDocument/2006/relationships/hyperlink" Target="https://www.scramble.nl/database/civil/details/DC9_774" TargetMode="External"/><Relationship Id="rId1276" Type="http://schemas.openxmlformats.org/officeDocument/2006/relationships/hyperlink" Target="https://www.scramble.nl/database/civil?op=Alisarda%20-%20Linee%20Aeree%20della%20Sardegna" TargetMode="External"/><Relationship Id="rId1277" Type="http://schemas.openxmlformats.org/officeDocument/2006/relationships/hyperlink" Target="https://www.scramble.nl/database/civil/details/DC9_832" TargetMode="External"/><Relationship Id="rId1278" Type="http://schemas.openxmlformats.org/officeDocument/2006/relationships/hyperlink" Target="https://www.scramble.nl/database/civil?op=Alisarda%20-%20Linee%20Aeree%20della%20Sardegna" TargetMode="External"/><Relationship Id="rId1279" Type="http://schemas.openxmlformats.org/officeDocument/2006/relationships/hyperlink" Target="https://www.scramble.nl/database/civil/details/DC9_775" TargetMode="External"/><Relationship Id="rId2350" Type="http://schemas.openxmlformats.org/officeDocument/2006/relationships/hyperlink" Target="https://www.scramble.nl/database/civil?op=Oasis%20International%20Airlines" TargetMode="External"/><Relationship Id="rId2351" Type="http://schemas.openxmlformats.org/officeDocument/2006/relationships/hyperlink" Target="https://www.scramble.nl/database/civil/details/A310_216" TargetMode="External"/><Relationship Id="rId2352" Type="http://schemas.openxmlformats.org/officeDocument/2006/relationships/hyperlink" Target="https://www.scramble.nl/database/civil?op=Oasis%20International%20Airlines" TargetMode="External"/><Relationship Id="rId2353" Type="http://schemas.openxmlformats.org/officeDocument/2006/relationships/hyperlink" Target="https://www.scramble.nl/database/civil/details/DC9_1480" TargetMode="External"/><Relationship Id="rId2354" Type="http://schemas.openxmlformats.org/officeDocument/2006/relationships/hyperlink" Target="https://www.scramble.nl/database/civil?op=Spanair" TargetMode="External"/><Relationship Id="rId2355" Type="http://schemas.openxmlformats.org/officeDocument/2006/relationships/hyperlink" Target="https://www.scramble.nl/database/civil/details/DC9_1562" TargetMode="External"/><Relationship Id="rId2356" Type="http://schemas.openxmlformats.org/officeDocument/2006/relationships/hyperlink" Target="https://www.scramble.nl/database/civil?op=Spanair" TargetMode="External"/><Relationship Id="rId2357" Type="http://schemas.openxmlformats.org/officeDocument/2006/relationships/hyperlink" Target="https://www.scramble.nl/database/civil/details/DC9_1526" TargetMode="External"/><Relationship Id="rId2358" Type="http://schemas.openxmlformats.org/officeDocument/2006/relationships/hyperlink" Target="https://www.scramble.nl/database/civil?op=Spanair" TargetMode="External"/><Relationship Id="rId2359" Type="http://schemas.openxmlformats.org/officeDocument/2006/relationships/hyperlink" Target="https://www.scramble.nl/database/civil/details/DC9_1726" TargetMode="External"/><Relationship Id="rId800" Type="http://schemas.openxmlformats.org/officeDocument/2006/relationships/hyperlink" Target="https://www.scramble.nl/database/civil?op=International%20Jet%20Management" TargetMode="External"/><Relationship Id="rId801" Type="http://schemas.openxmlformats.org/officeDocument/2006/relationships/hyperlink" Target="https://www.scramble.nl/database/civil/details/B737_4616" TargetMode="External"/><Relationship Id="rId802" Type="http://schemas.openxmlformats.org/officeDocument/2006/relationships/hyperlink" Target="https://www.scramble.nl/database/civil?op=Global%20Jet%20Austria" TargetMode="External"/><Relationship Id="rId803" Type="http://schemas.openxmlformats.org/officeDocument/2006/relationships/hyperlink" Target="https://www.scramble.nl/database/civil/details/global_168" TargetMode="External"/><Relationship Id="rId410" Type="http://schemas.openxmlformats.org/officeDocument/2006/relationships/hyperlink" Target="https://www.scramble.nl/database/civil?op=Luxembourg%20Air%20Ambulance%20SA" TargetMode="External"/><Relationship Id="rId411" Type="http://schemas.openxmlformats.org/officeDocument/2006/relationships/hyperlink" Target="https://www.scramble.nl/database/civil/details/cl_663" TargetMode="External"/><Relationship Id="rId412" Type="http://schemas.openxmlformats.org/officeDocument/2006/relationships/hyperlink" Target="https://www.scramble.nl/database/civil?op=Luxaviation" TargetMode="External"/><Relationship Id="rId413" Type="http://schemas.openxmlformats.org/officeDocument/2006/relationships/hyperlink" Target="https://www.scramble.nl/database/civil/details/falcon2000ex_268" TargetMode="External"/><Relationship Id="rId414" Type="http://schemas.openxmlformats.org/officeDocument/2006/relationships/hyperlink" Target="https://www.scramble.nl/database/civil?op=Global%20Jet%20Luxembourg" TargetMode="External"/><Relationship Id="rId415" Type="http://schemas.openxmlformats.org/officeDocument/2006/relationships/hyperlink" Target="https://www.scramble.nl/database/civil/details/ce_6660" TargetMode="External"/><Relationship Id="rId416" Type="http://schemas.openxmlformats.org/officeDocument/2006/relationships/hyperlink" Target="https://www.scramble.nl/database/civil?op=Global%20Jet%20Luxembourg" TargetMode="External"/><Relationship Id="rId417" Type="http://schemas.openxmlformats.org/officeDocument/2006/relationships/hyperlink" Target="https://www.scramble.nl/database/civil/details/PC12_938" TargetMode="External"/><Relationship Id="rId418" Type="http://schemas.openxmlformats.org/officeDocument/2006/relationships/hyperlink" Target="https://www.scramble.nl/database/civil?op=Jetfly%20Aviation" TargetMode="External"/><Relationship Id="rId419" Type="http://schemas.openxmlformats.org/officeDocument/2006/relationships/hyperlink" Target="https://www.scramble.nl/database/civil/details/learjet_2747" TargetMode="External"/><Relationship Id="rId804" Type="http://schemas.openxmlformats.org/officeDocument/2006/relationships/hyperlink" Target="https://www.scramble.nl/database/civil?op=Global%20Jet%20Austria%20GmbH" TargetMode="External"/><Relationship Id="rId805" Type="http://schemas.openxmlformats.org/officeDocument/2006/relationships/hyperlink" Target="https://www.scramble.nl/database/civil/details/cl_955" TargetMode="External"/><Relationship Id="rId806" Type="http://schemas.openxmlformats.org/officeDocument/2006/relationships/hyperlink" Target="https://www.scramble.nl/database/civil?op=VistaJet" TargetMode="External"/><Relationship Id="rId807" Type="http://schemas.openxmlformats.org/officeDocument/2006/relationships/hyperlink" Target="https://www.scramble.nl/database/civil/details/gulfstream_1940" TargetMode="External"/><Relationship Id="rId808" Type="http://schemas.openxmlformats.org/officeDocument/2006/relationships/hyperlink" Target="https://www.scramble.nl/database/civil?op=Avcon%20Jet" TargetMode="External"/><Relationship Id="rId809" Type="http://schemas.openxmlformats.org/officeDocument/2006/relationships/hyperlink" Target="https://www.scramble.nl/database/civil/details/falcon7x_210" TargetMode="External"/><Relationship Id="rId1670" Type="http://schemas.openxmlformats.org/officeDocument/2006/relationships/hyperlink" Target="https://www.scramble.nl/database/civil/details/A320_365" TargetMode="External"/><Relationship Id="rId1671" Type="http://schemas.openxmlformats.org/officeDocument/2006/relationships/hyperlink" Target="https://www.scramble.nl/database/civil?op=EgyptAir" TargetMode="External"/><Relationship Id="rId1672" Type="http://schemas.openxmlformats.org/officeDocument/2006/relationships/hyperlink" Target="https://www.scramble.nl/database/civil/details/A321_77" TargetMode="External"/><Relationship Id="rId1673" Type="http://schemas.openxmlformats.org/officeDocument/2006/relationships/hyperlink" Target="https://www.scramble.nl/database/civil?op=EgyptAir" TargetMode="External"/><Relationship Id="rId1280" Type="http://schemas.openxmlformats.org/officeDocument/2006/relationships/hyperlink" Target="https://www.scramble.nl/database/civil?op=Alisarda%20-%20Linee%20Aeree%20della%20Sardegna" TargetMode="External"/><Relationship Id="rId1281" Type="http://schemas.openxmlformats.org/officeDocument/2006/relationships/hyperlink" Target="https://www.scramble.nl/database/civil/details/DC9_773" TargetMode="External"/><Relationship Id="rId1282" Type="http://schemas.openxmlformats.org/officeDocument/2006/relationships/hyperlink" Target="https://www.scramble.nl/database/civil?op=Alisarda%20-%20Linee%20Aeree%20della%20Sardegna" TargetMode="External"/><Relationship Id="rId1283" Type="http://schemas.openxmlformats.org/officeDocument/2006/relationships/hyperlink" Target="https://www.scramble.nl/database/civil/details/DC9_1436" TargetMode="External"/><Relationship Id="rId1284" Type="http://schemas.openxmlformats.org/officeDocument/2006/relationships/hyperlink" Target="https://www.scramble.nl/database/civil?op=Alisarda%20-%20Linee%20Aeree%20della%20Sardegna" TargetMode="External"/><Relationship Id="rId1285" Type="http://schemas.openxmlformats.org/officeDocument/2006/relationships/hyperlink" Target="https://www.scramble.nl/database/civil/details/DC9_833" TargetMode="External"/><Relationship Id="rId1286" Type="http://schemas.openxmlformats.org/officeDocument/2006/relationships/hyperlink" Target="https://www.scramble.nl/database/civil?op=Alisarda%20-%20Linee%20Aeree%20della%20Sardegna" TargetMode="External"/><Relationship Id="rId1287" Type="http://schemas.openxmlformats.org/officeDocument/2006/relationships/hyperlink" Target="https://www.scramble.nl/database/civil/details/DC9_1559" TargetMode="External"/><Relationship Id="rId1288" Type="http://schemas.openxmlformats.org/officeDocument/2006/relationships/hyperlink" Target="https://www.scramble.nl/database/civil?op=Alisarda%20-%20Linee%20Aeree%20della%20Sardegna" TargetMode="External"/><Relationship Id="rId1289" Type="http://schemas.openxmlformats.org/officeDocument/2006/relationships/hyperlink" Target="https://www.scramble.nl/database/civil/details/B737_210" TargetMode="External"/><Relationship Id="rId1674" Type="http://schemas.openxmlformats.org/officeDocument/2006/relationships/hyperlink" Target="https://www.scramble.nl/database/civil/details/DC9_1958" TargetMode="External"/><Relationship Id="rId1675" Type="http://schemas.openxmlformats.org/officeDocument/2006/relationships/hyperlink" Target="https://www.scramble.nl/database/civil?op=Heliopolis%20Airlines" TargetMode="External"/><Relationship Id="rId1676" Type="http://schemas.openxmlformats.org/officeDocument/2006/relationships/hyperlink" Target="https://www.scramble.nl/database/civil/details/B737_2388" TargetMode="External"/><Relationship Id="rId1677" Type="http://schemas.openxmlformats.org/officeDocument/2006/relationships/hyperlink" Target="https://www.scramble.nl/database/civil?op=Heliopolis%20Airlines" TargetMode="External"/><Relationship Id="rId1678" Type="http://schemas.openxmlformats.org/officeDocument/2006/relationships/hyperlink" Target="https://www.scramble.nl/database/civil/details/B737_2388" TargetMode="External"/><Relationship Id="rId1679" Type="http://schemas.openxmlformats.org/officeDocument/2006/relationships/hyperlink" Target="https://www.scramble.nl/database/civil?op=Heliopolis%20Airlines" TargetMode="External"/><Relationship Id="rId2360" Type="http://schemas.openxmlformats.org/officeDocument/2006/relationships/hyperlink" Target="https://www.scramble.nl/database/civil?op=Spanair" TargetMode="External"/><Relationship Id="rId2361" Type="http://schemas.openxmlformats.org/officeDocument/2006/relationships/hyperlink" Target="https://www.scramble.nl/database/civil/details/DC9_1482" TargetMode="External"/><Relationship Id="rId2362" Type="http://schemas.openxmlformats.org/officeDocument/2006/relationships/hyperlink" Target="https://www.scramble.nl/database/civil?op=Spanair" TargetMode="External"/><Relationship Id="rId2363" Type="http://schemas.openxmlformats.org/officeDocument/2006/relationships/hyperlink" Target="https://www.scramble.nl/database/civil/details/DC9_1304" TargetMode="External"/><Relationship Id="rId2364" Type="http://schemas.openxmlformats.org/officeDocument/2006/relationships/hyperlink" Target="https://www.scramble.nl/database/civil?op=Spanair" TargetMode="External"/><Relationship Id="rId2365" Type="http://schemas.openxmlformats.org/officeDocument/2006/relationships/hyperlink" Target="https://www.scramble.nl/database/civil/details/DC8_416" TargetMode="External"/><Relationship Id="rId2366" Type="http://schemas.openxmlformats.org/officeDocument/2006/relationships/hyperlink" Target="https://www.scramble.nl/database/civil?op=Spantax" TargetMode="External"/><Relationship Id="rId2367" Type="http://schemas.openxmlformats.org/officeDocument/2006/relationships/hyperlink" Target="https://www.scramble.nl/database/civil/details/B737_855" TargetMode="External"/><Relationship Id="rId2368" Type="http://schemas.openxmlformats.org/officeDocument/2006/relationships/hyperlink" Target="https://www.scramble.nl/database/civil/details/B737_364" TargetMode="External"/><Relationship Id="rId2369" Type="http://schemas.openxmlformats.org/officeDocument/2006/relationships/hyperlink" Target="https://www.scramble.nl/database/civil?op=Spantax" TargetMode="External"/><Relationship Id="rId810" Type="http://schemas.openxmlformats.org/officeDocument/2006/relationships/hyperlink" Target="https://www.scramble.nl/database/civil?op=ART%20Aviation%20Flugbetriebs%20GnbH" TargetMode="External"/><Relationship Id="rId811" Type="http://schemas.openxmlformats.org/officeDocument/2006/relationships/hyperlink" Target="https://www.scramble.nl/database/civil/details/gulfstream_1695" TargetMode="External"/><Relationship Id="rId812" Type="http://schemas.openxmlformats.org/officeDocument/2006/relationships/hyperlink" Target="https://www.scramble.nl/database/civil?op=MJet" TargetMode="External"/><Relationship Id="rId813" Type="http://schemas.openxmlformats.org/officeDocument/2006/relationships/hyperlink" Target="https://www.scramble.nl/database/civil/details/gulfstream_2400" TargetMode="External"/><Relationship Id="rId420" Type="http://schemas.openxmlformats.org/officeDocument/2006/relationships/hyperlink" Target="https://www.scramble.nl/database/civil?op=Ducair%20-%20European%20Air%20Ambulance%20S.A." TargetMode="External"/><Relationship Id="rId421" Type="http://schemas.openxmlformats.org/officeDocument/2006/relationships/hyperlink" Target="https://www.scramble.nl/database/civil/details/bae125_1444" TargetMode="External"/><Relationship Id="rId422" Type="http://schemas.openxmlformats.org/officeDocument/2006/relationships/hyperlink" Target="https://www.scramble.nl/database/civil?op=Classic%20Jet" TargetMode="External"/><Relationship Id="rId423" Type="http://schemas.openxmlformats.org/officeDocument/2006/relationships/hyperlink" Target="https://www.scramble.nl/database/civil/details/bae125_975" TargetMode="External"/><Relationship Id="rId424" Type="http://schemas.openxmlformats.org/officeDocument/2006/relationships/hyperlink" Target="https://www.scramble.nl/database/civil?op=HC%20Airways" TargetMode="External"/><Relationship Id="rId425" Type="http://schemas.openxmlformats.org/officeDocument/2006/relationships/hyperlink" Target="https://www.scramble.nl/database/civil/details/bae125_976" TargetMode="External"/><Relationship Id="rId426" Type="http://schemas.openxmlformats.org/officeDocument/2006/relationships/hyperlink" Target="https://www.scramble.nl/database/civil?op=Charter%20JETS" TargetMode="External"/><Relationship Id="rId427" Type="http://schemas.openxmlformats.org/officeDocument/2006/relationships/hyperlink" Target="https://www.scramble.nl/database/civil/details/bae125_1027" TargetMode="External"/><Relationship Id="rId428" Type="http://schemas.openxmlformats.org/officeDocument/2006/relationships/hyperlink" Target="https://www.scramble.nl/database/civil?op=Charter%20JETS" TargetMode="External"/><Relationship Id="rId429" Type="http://schemas.openxmlformats.org/officeDocument/2006/relationships/hyperlink" Target="https://www.scramble.nl/database/civil/details/crj_617" TargetMode="External"/><Relationship Id="rId814" Type="http://schemas.openxmlformats.org/officeDocument/2006/relationships/hyperlink" Target="https://www.scramble.nl/database/civil?op=Avcon%20Jet" TargetMode="External"/><Relationship Id="rId815" Type="http://schemas.openxmlformats.org/officeDocument/2006/relationships/hyperlink" Target="https://www.scramble.nl/database/civil/details/do328_119" TargetMode="External"/><Relationship Id="rId816" Type="http://schemas.openxmlformats.org/officeDocument/2006/relationships/hyperlink" Target="https://www.scramble.nl/database/civil?op=Private%20Wings%20Flugcharter" TargetMode="External"/><Relationship Id="rId817" Type="http://schemas.openxmlformats.org/officeDocument/2006/relationships/hyperlink" Target="https://www.scramble.nl/database/civil/details/A320_1865" TargetMode="External"/><Relationship Id="rId818" Type="http://schemas.openxmlformats.org/officeDocument/2006/relationships/hyperlink" Target="https://www.scramble.nl/database/civil?op=MJet" TargetMode="External"/><Relationship Id="rId819" Type="http://schemas.openxmlformats.org/officeDocument/2006/relationships/hyperlink" Target="https://www.scramble.nl/database/civil/details/gulfstream_2009" TargetMode="External"/><Relationship Id="rId1680" Type="http://schemas.openxmlformats.org/officeDocument/2006/relationships/hyperlink" Target="https://www.scramble.nl/database/civil/details/A320_641" TargetMode="External"/><Relationship Id="rId1681" Type="http://schemas.openxmlformats.org/officeDocument/2006/relationships/hyperlink" Target="https://www.scramble.nl/database/civil?op=Lotus%20Air" TargetMode="External"/><Relationship Id="rId1682" Type="http://schemas.openxmlformats.org/officeDocument/2006/relationships/hyperlink" Target="https://www.scramble.nl/database/civil/details/DC9_1967" TargetMode="External"/><Relationship Id="rId1683" Type="http://schemas.openxmlformats.org/officeDocument/2006/relationships/hyperlink" Target="https://www.scramble.nl/database/civil?op=Luxor%20Air" TargetMode="External"/><Relationship Id="rId1290" Type="http://schemas.openxmlformats.org/officeDocument/2006/relationships/hyperlink" Target="https://www.scramble.nl/database/civil?op=Alitalia" TargetMode="External"/><Relationship Id="rId1291" Type="http://schemas.openxmlformats.org/officeDocument/2006/relationships/hyperlink" Target="https://www.scramble.nl/database/civil/details/B737_211" TargetMode="External"/><Relationship Id="rId1292" Type="http://schemas.openxmlformats.org/officeDocument/2006/relationships/hyperlink" Target="https://www.scramble.nl/database/civil?op=Alitalia" TargetMode="External"/><Relationship Id="rId1293" Type="http://schemas.openxmlformats.org/officeDocument/2006/relationships/hyperlink" Target="https://www.scramble.nl/database/civil/details/ATR_33" TargetMode="External"/><Relationship Id="rId1294" Type="http://schemas.openxmlformats.org/officeDocument/2006/relationships/hyperlink" Target="https://www.scramble.nl/database/civil?op=Alitalia%20Express" TargetMode="External"/><Relationship Id="rId1295" Type="http://schemas.openxmlformats.org/officeDocument/2006/relationships/hyperlink" Target="https://www.scramble.nl/database/civil/details/A321_30" TargetMode="External"/><Relationship Id="rId1296" Type="http://schemas.openxmlformats.org/officeDocument/2006/relationships/hyperlink" Target="https://www.scramble.nl/database/civil?op=Alitalia" TargetMode="External"/><Relationship Id="rId1297" Type="http://schemas.openxmlformats.org/officeDocument/2006/relationships/hyperlink" Target="https://www.scramble.nl/database/civil/details/DC9_1640" TargetMode="External"/><Relationship Id="rId1298" Type="http://schemas.openxmlformats.org/officeDocument/2006/relationships/hyperlink" Target="https://www.scramble.nl/database/civil?op=Alitalia" TargetMode="External"/><Relationship Id="rId1299" Type="http://schemas.openxmlformats.org/officeDocument/2006/relationships/hyperlink" Target="https://www.scramble.nl/database/civil/details/DC9_1146" TargetMode="External"/><Relationship Id="rId1684" Type="http://schemas.openxmlformats.org/officeDocument/2006/relationships/hyperlink" Target="https://www.scramble.nl/database/civil/details/A320_322" TargetMode="External"/><Relationship Id="rId1685" Type="http://schemas.openxmlformats.org/officeDocument/2006/relationships/hyperlink" Target="https://www.scramble.nl/database/civil?op=Shorouk%20Air" TargetMode="External"/><Relationship Id="rId1686" Type="http://schemas.openxmlformats.org/officeDocument/2006/relationships/hyperlink" Target="https://www.scramble.nl/database/civil/details/A300_250" TargetMode="External"/><Relationship Id="rId1687" Type="http://schemas.openxmlformats.org/officeDocument/2006/relationships/hyperlink" Target="https://www.scramble.nl/database/civil?op=Finnair" TargetMode="External"/><Relationship Id="rId1688" Type="http://schemas.openxmlformats.org/officeDocument/2006/relationships/hyperlink" Target="https://www.scramble.nl/database/civil/details/A300_252" TargetMode="External"/><Relationship Id="rId1689" Type="http://schemas.openxmlformats.org/officeDocument/2006/relationships/hyperlink" Target="https://www.scramble.nl/database/civil?op=Finnair" TargetMode="External"/><Relationship Id="rId2370" Type="http://schemas.openxmlformats.org/officeDocument/2006/relationships/hyperlink" Target="https://www.scramble.nl/database/civil/details/B737_1219" TargetMode="External"/><Relationship Id="rId2371" Type="http://schemas.openxmlformats.org/officeDocument/2006/relationships/hyperlink" Target="https://www.scramble.nl/database/civil?op=Universair" TargetMode="External"/><Relationship Id="rId2372" Type="http://schemas.openxmlformats.org/officeDocument/2006/relationships/hyperlink" Target="https://www.scramble.nl/database/civil/details/B737_1283" TargetMode="External"/><Relationship Id="rId2373" Type="http://schemas.openxmlformats.org/officeDocument/2006/relationships/hyperlink" Target="https://www.scramble.nl/database/civil?op=Universair" TargetMode="External"/><Relationship Id="rId2374" Type="http://schemas.openxmlformats.org/officeDocument/2006/relationships/hyperlink" Target="https://www.scramble.nl/database/civil/details/B737_1723" TargetMode="External"/><Relationship Id="rId2375" Type="http://schemas.openxmlformats.org/officeDocument/2006/relationships/hyperlink" Target="https://www.scramble.nl/database/civil?op=VIVA%20-%20Vuelos%20Internacionales%20de%20Vacaciones" TargetMode="External"/><Relationship Id="rId2376" Type="http://schemas.openxmlformats.org/officeDocument/2006/relationships/hyperlink" Target="https://www.scramble.nl/database/civil/details/B737_1450" TargetMode="External"/><Relationship Id="rId2377" Type="http://schemas.openxmlformats.org/officeDocument/2006/relationships/hyperlink" Target="https://www.scramble.nl/database/civil?op=VIVA%20-%20Vuelos%20Internacionales%20de%20Vacaciones" TargetMode="External"/><Relationship Id="rId2378" Type="http://schemas.openxmlformats.org/officeDocument/2006/relationships/hyperlink" Target="https://www.scramble.nl/database/civil/details/B737_1632" TargetMode="External"/><Relationship Id="rId2379" Type="http://schemas.openxmlformats.org/officeDocument/2006/relationships/hyperlink" Target="https://www.scramble.nl/database/civil?op=VIVA%20-%20Vuelos%20Internacionales%20de%20Vacaciones" TargetMode="External"/><Relationship Id="rId820" Type="http://schemas.openxmlformats.org/officeDocument/2006/relationships/hyperlink" Target="https://www.scramble.nl/database/civil?op=Avcon%20Jet" TargetMode="External"/><Relationship Id="rId821" Type="http://schemas.openxmlformats.org/officeDocument/2006/relationships/hyperlink" Target="https://www.scramble.nl/database/civil/details/falcon900ex_23" TargetMode="External"/><Relationship Id="rId822" Type="http://schemas.openxmlformats.org/officeDocument/2006/relationships/hyperlink" Target="https://www.scramble.nl/database/civil?op=Airfix%20Aviation%20Oy" TargetMode="External"/><Relationship Id="rId823" Type="http://schemas.openxmlformats.org/officeDocument/2006/relationships/hyperlink" Target="https://www.scramble.nl/database/civil/details/gulfstream_1919" TargetMode="External"/><Relationship Id="rId430" Type="http://schemas.openxmlformats.org/officeDocument/2006/relationships/hyperlink" Target="https://www.scramble.nl/database/civil?op=KlasJet" TargetMode="External"/><Relationship Id="rId431" Type="http://schemas.openxmlformats.org/officeDocument/2006/relationships/hyperlink" Target="https://www.scramble.nl/database/civil/details/cl_1009" TargetMode="External"/><Relationship Id="rId432" Type="http://schemas.openxmlformats.org/officeDocument/2006/relationships/hyperlink" Target="https://www.scramble.nl/database/civil?op=Air%20Lubo" TargetMode="External"/><Relationship Id="rId433" Type="http://schemas.openxmlformats.org/officeDocument/2006/relationships/hyperlink" Target="https://www.scramble.nl/database/civil/details/learjet_2640" TargetMode="External"/><Relationship Id="rId434" Type="http://schemas.openxmlformats.org/officeDocument/2006/relationships/hyperlink" Target="https://www.scramble.nl/database/civil?op=AVB-2004%20Ltd." TargetMode="External"/><Relationship Id="rId435" Type="http://schemas.openxmlformats.org/officeDocument/2006/relationships/hyperlink" Target="https://www.scramble.nl/database/civil/details/learjet_2378" TargetMode="External"/><Relationship Id="rId436" Type="http://schemas.openxmlformats.org/officeDocument/2006/relationships/hyperlink" Target="https://www.scramble.nl/database/civil?op=Air%20Volta%20Ltd." TargetMode="External"/><Relationship Id="rId437" Type="http://schemas.openxmlformats.org/officeDocument/2006/relationships/hyperlink" Target="https://www.scramble.nl/database/civil/details/ce_837" TargetMode="External"/><Relationship Id="rId438" Type="http://schemas.openxmlformats.org/officeDocument/2006/relationships/hyperlink" Target="https://www.scramble.nl/database/civil?op=Venid%20Air" TargetMode="External"/><Relationship Id="rId439" Type="http://schemas.openxmlformats.org/officeDocument/2006/relationships/hyperlink" Target="https://www.scramble.nl/database/civil/details/ce_5680" TargetMode="External"/><Relationship Id="rId824" Type="http://schemas.openxmlformats.org/officeDocument/2006/relationships/hyperlink" Target="https://www.scramble.nl/database/civil?op=Gulfstream%20Aerospace%20Corp." TargetMode="External"/><Relationship Id="rId825" Type="http://schemas.openxmlformats.org/officeDocument/2006/relationships/hyperlink" Target="https://www.scramble.nl/database/civil/details/cl_826" TargetMode="External"/><Relationship Id="rId826" Type="http://schemas.openxmlformats.org/officeDocument/2006/relationships/hyperlink" Target="https://www.scramble.nl/database/civil?op=Jetflite" TargetMode="External"/><Relationship Id="rId827" Type="http://schemas.openxmlformats.org/officeDocument/2006/relationships/hyperlink" Target="https://www.scramble.nl/database/civil/details/global_553" TargetMode="External"/><Relationship Id="rId828" Type="http://schemas.openxmlformats.org/officeDocument/2006/relationships/hyperlink" Target="https://www.scramble.nl/database/civil?op=Airfix%20Aviation%20Oy" TargetMode="External"/><Relationship Id="rId829" Type="http://schemas.openxmlformats.org/officeDocument/2006/relationships/hyperlink" Target="https://www.scramble.nl/database/civil/details/ce_4585" TargetMode="External"/><Relationship Id="rId1690" Type="http://schemas.openxmlformats.org/officeDocument/2006/relationships/hyperlink" Target="https://www.scramble.nl/database/civil/details/DC9_1524" TargetMode="External"/><Relationship Id="rId1691" Type="http://schemas.openxmlformats.org/officeDocument/2006/relationships/hyperlink" Target="https://www.scramble.nl/database/civil?op=Finnair" TargetMode="External"/><Relationship Id="rId1692" Type="http://schemas.openxmlformats.org/officeDocument/2006/relationships/hyperlink" Target="https://www.scramble.nl/database/civil/details/DC9_1099" TargetMode="External"/><Relationship Id="rId1693" Type="http://schemas.openxmlformats.org/officeDocument/2006/relationships/hyperlink" Target="https://www.scramble.nl/database/civil?op=Finnair" TargetMode="External"/><Relationship Id="rId1694" Type="http://schemas.openxmlformats.org/officeDocument/2006/relationships/hyperlink" Target="https://www.scramble.nl/database/civil/details/DC9_1213" TargetMode="External"/><Relationship Id="rId1695" Type="http://schemas.openxmlformats.org/officeDocument/2006/relationships/hyperlink" Target="https://www.scramble.nl/database/civil?op=Finnair" TargetMode="External"/><Relationship Id="rId1696" Type="http://schemas.openxmlformats.org/officeDocument/2006/relationships/hyperlink" Target="https://www.scramble.nl/database/civil/details/DC9_1185" TargetMode="External"/><Relationship Id="rId1697" Type="http://schemas.openxmlformats.org/officeDocument/2006/relationships/hyperlink" Target="https://www.scramble.nl/database/civil?op=Finnair" TargetMode="External"/><Relationship Id="rId1698" Type="http://schemas.openxmlformats.org/officeDocument/2006/relationships/hyperlink" Target="https://www.scramble.nl/database/civil/details/DC9_1703" TargetMode="External"/><Relationship Id="rId1699" Type="http://schemas.openxmlformats.org/officeDocument/2006/relationships/hyperlink" Target="https://www.scramble.nl/database/civil?op=Finnair" TargetMode="External"/><Relationship Id="rId2380" Type="http://schemas.openxmlformats.org/officeDocument/2006/relationships/hyperlink" Target="https://www.scramble.nl/database/civil/details/B737_1633" TargetMode="External"/><Relationship Id="rId2381" Type="http://schemas.openxmlformats.org/officeDocument/2006/relationships/hyperlink" Target="https://www.scramble.nl/database/civil?op=VIVA%20-%20Vuelos%20Internacionales%20de%20Vacaciones" TargetMode="External"/><Relationship Id="rId2382" Type="http://schemas.openxmlformats.org/officeDocument/2006/relationships/hyperlink" Target="https://www.scramble.nl/database/civil/details/B737_1723" TargetMode="External"/><Relationship Id="rId2383" Type="http://schemas.openxmlformats.org/officeDocument/2006/relationships/hyperlink" Target="https://www.scramble.nl/database/civil?op=VIVA%20-%20Vuelos%20Internacionales%20de%20Vacaciones" TargetMode="External"/><Relationship Id="rId2384" Type="http://schemas.openxmlformats.org/officeDocument/2006/relationships/hyperlink" Target="https://www.scramble.nl/database/civil/details/l1011_73" TargetMode="External"/><Relationship Id="rId2385" Type="http://schemas.openxmlformats.org/officeDocument/2006/relationships/hyperlink" Target="https://www.scramble.nl/database/civil?op=Air%20Ops%20of%20Europe" TargetMode="External"/><Relationship Id="rId2386" Type="http://schemas.openxmlformats.org/officeDocument/2006/relationships/hyperlink" Target="https://www.scramble.nl/database/civil/details/B737_2265" TargetMode="External"/><Relationship Id="rId2387" Type="http://schemas.openxmlformats.org/officeDocument/2006/relationships/hyperlink" Target="https://www.scramble.nl/database/civil?op=Falcon%20Aviation" TargetMode="External"/><Relationship Id="rId2388" Type="http://schemas.openxmlformats.org/officeDocument/2006/relationships/hyperlink" Target="https://www.scramble.nl/database/civil/details/B737_1914" TargetMode="External"/><Relationship Id="rId2389" Type="http://schemas.openxmlformats.org/officeDocument/2006/relationships/hyperlink" Target="https://www.scramble.nl/database/civil?op=Linjeflyg" TargetMode="External"/><Relationship Id="rId830" Type="http://schemas.openxmlformats.org/officeDocument/2006/relationships/hyperlink" Target="https://www.scramble.nl/database/civil?op=Airfix%20Aviation" TargetMode="External"/><Relationship Id="rId831" Type="http://schemas.openxmlformats.org/officeDocument/2006/relationships/hyperlink" Target="https://www.scramble.nl/database/civil/details/global_332" TargetMode="External"/><Relationship Id="rId832" Type="http://schemas.openxmlformats.org/officeDocument/2006/relationships/hyperlink" Target="https://www.scramble.nl/database/civil?op=Airfix%20Aviation%20OY" TargetMode="External"/><Relationship Id="rId833" Type="http://schemas.openxmlformats.org/officeDocument/2006/relationships/hyperlink" Target="https://www.scramble.nl/database/civil/details/ce_5813" TargetMode="External"/><Relationship Id="rId440" Type="http://schemas.openxmlformats.org/officeDocument/2006/relationships/hyperlink" Target="https://www.scramble.nl/database/civil?op=Avio%20Delta" TargetMode="External"/><Relationship Id="rId441" Type="http://schemas.openxmlformats.org/officeDocument/2006/relationships/hyperlink" Target="https://www.scramble.nl/database/civil/details/learjet_2850" TargetMode="External"/><Relationship Id="rId442" Type="http://schemas.openxmlformats.org/officeDocument/2006/relationships/hyperlink" Target="https://www.scramble.nl/database/civil?op=Sunlight%20Air" TargetMode="External"/><Relationship Id="rId443" Type="http://schemas.openxmlformats.org/officeDocument/2006/relationships/hyperlink" Target="https://www.scramble.nl/database/civil/details/gulfstream_2448" TargetMode="External"/><Relationship Id="rId444" Type="http://schemas.openxmlformats.org/officeDocument/2006/relationships/hyperlink" Target="https://www.scramble.nl/database/civil?op=Global%20Jet%20Isle%20of%20Man" TargetMode="External"/><Relationship Id="rId445" Type="http://schemas.openxmlformats.org/officeDocument/2006/relationships/hyperlink" Target="https://www.scramble.nl/database/civil/details/gulfstream_1470" TargetMode="External"/><Relationship Id="rId446" Type="http://schemas.openxmlformats.org/officeDocument/2006/relationships/hyperlink" Target="https://www.scramble.nl/database/civil?op=AMAC%20Aerospace" TargetMode="External"/><Relationship Id="rId447" Type="http://schemas.openxmlformats.org/officeDocument/2006/relationships/hyperlink" Target="https://www.scramble.nl/database/civil/details/learjet_2791" TargetMode="External"/><Relationship Id="rId448" Type="http://schemas.openxmlformats.org/officeDocument/2006/relationships/hyperlink" Target="https://www.scramble.nl/database/civil?op=Ryanair." TargetMode="External"/><Relationship Id="rId449" Type="http://schemas.openxmlformats.org/officeDocument/2006/relationships/hyperlink" Target="https://www.scramble.nl/database/civil/details/gulfstream_1460" TargetMode="External"/><Relationship Id="rId834" Type="http://schemas.openxmlformats.org/officeDocument/2006/relationships/hyperlink" Target="https://www.scramble.nl/database/civil?op=Jetflite%20Oy" TargetMode="External"/><Relationship Id="rId835" Type="http://schemas.openxmlformats.org/officeDocument/2006/relationships/hyperlink" Target="https://www.scramble.nl/database/civil/details/cl_689" TargetMode="External"/><Relationship Id="rId836" Type="http://schemas.openxmlformats.org/officeDocument/2006/relationships/hyperlink" Target="https://www.scramble.nl/database/civil?op=Jetflite" TargetMode="External"/><Relationship Id="rId837" Type="http://schemas.openxmlformats.org/officeDocument/2006/relationships/hyperlink" Target="https://www.scramble.nl/database/civil/details/beech400_357" TargetMode="External"/><Relationship Id="rId838" Type="http://schemas.openxmlformats.org/officeDocument/2006/relationships/hyperlink" Target="https://www.scramble.nl/database/civil?op=Time%20Air%20s.r.o." TargetMode="External"/><Relationship Id="rId839" Type="http://schemas.openxmlformats.org/officeDocument/2006/relationships/hyperlink" Target="https://www.scramble.nl/database/civil/details/ce_6104" TargetMode="External"/><Relationship Id="rId2390" Type="http://schemas.openxmlformats.org/officeDocument/2006/relationships/hyperlink" Target="https://www.scramble.nl/database/civil/details/bae146_52" TargetMode="External"/><Relationship Id="rId2391" Type="http://schemas.openxmlformats.org/officeDocument/2006/relationships/hyperlink" Target="https://www.scramble.nl/database/civil?op=Malm%C3%B6%20Aviation" TargetMode="External"/><Relationship Id="rId2392" Type="http://schemas.openxmlformats.org/officeDocument/2006/relationships/hyperlink" Target="https://www.scramble.nl/database/civil/details/DC9_1308" TargetMode="External"/><Relationship Id="rId2393" Type="http://schemas.openxmlformats.org/officeDocument/2006/relationships/hyperlink" Target="https://www.scramble.nl/database/civil?op=Transwede%20Airways" TargetMode="External"/><Relationship Id="rId2394" Type="http://schemas.openxmlformats.org/officeDocument/2006/relationships/hyperlink" Target="https://www.scramble.nl/database/civil/details/B737_1446" TargetMode="External"/><Relationship Id="rId2395" Type="http://schemas.openxmlformats.org/officeDocument/2006/relationships/hyperlink" Target="https://www.scramble.nl/database/civil?op=Transwede%20Airways" TargetMode="External"/><Relationship Id="rId2396" Type="http://schemas.openxmlformats.org/officeDocument/2006/relationships/hyperlink" Target="https://www.scramble.nl/database/civil/details/B737_1447" TargetMode="External"/><Relationship Id="rId2397" Type="http://schemas.openxmlformats.org/officeDocument/2006/relationships/hyperlink" Target="https://www.scramble.nl/database/civil?op=Transwede%20Airways" TargetMode="External"/><Relationship Id="rId2398" Type="http://schemas.openxmlformats.org/officeDocument/2006/relationships/hyperlink" Target="https://www.scramble.nl/database/civil/details/DC9_9" TargetMode="External"/><Relationship Id="rId2399" Type="http://schemas.openxmlformats.org/officeDocument/2006/relationships/hyperlink" Target="https://www.scramble.nl/database/civil?op=Aeroleasing" TargetMode="External"/><Relationship Id="rId1300" Type="http://schemas.openxmlformats.org/officeDocument/2006/relationships/hyperlink" Target="https://www.scramble.nl/database/civil?op=Alitalia" TargetMode="External"/><Relationship Id="rId1301" Type="http://schemas.openxmlformats.org/officeDocument/2006/relationships/hyperlink" Target="https://www.scramble.nl/database/civil/details/B747_531" TargetMode="External"/><Relationship Id="rId1302" Type="http://schemas.openxmlformats.org/officeDocument/2006/relationships/hyperlink" Target="https://www.scramble.nl/database/civil?op=Alitalia" TargetMode="External"/><Relationship Id="rId1303" Type="http://schemas.openxmlformats.org/officeDocument/2006/relationships/hyperlink" Target="https://www.scramble.nl/database/civil/details/B747_535" TargetMode="External"/><Relationship Id="rId1304" Type="http://schemas.openxmlformats.org/officeDocument/2006/relationships/hyperlink" Target="https://www.scramble.nl/database/civil?op=Alitalia" TargetMode="External"/><Relationship Id="rId1305" Type="http://schemas.openxmlformats.org/officeDocument/2006/relationships/hyperlink" Target="https://www.scramble.nl/database/civil/details/DC9_359" TargetMode="External"/><Relationship Id="rId1306" Type="http://schemas.openxmlformats.org/officeDocument/2006/relationships/hyperlink" Target="https://www.scramble.nl/database/civil?op=Alitalia" TargetMode="External"/><Relationship Id="rId1307" Type="http://schemas.openxmlformats.org/officeDocument/2006/relationships/hyperlink" Target="https://www.scramble.nl/database/civil/details/DC9_162" TargetMode="External"/><Relationship Id="rId1308" Type="http://schemas.openxmlformats.org/officeDocument/2006/relationships/hyperlink" Target="https://www.scramble.nl/database/civil?op=Alitalia" TargetMode="External"/><Relationship Id="rId1309" Type="http://schemas.openxmlformats.org/officeDocument/2006/relationships/hyperlink" Target="https://www.scramble.nl/database/civil/details/DC9_163" TargetMode="External"/><Relationship Id="rId840" Type="http://schemas.openxmlformats.org/officeDocument/2006/relationships/hyperlink" Target="https://www.scramble.nl/database/civil?op=Travel%20Service%20Airlines" TargetMode="External"/><Relationship Id="rId841" Type="http://schemas.openxmlformats.org/officeDocument/2006/relationships/hyperlink" Target="https://www.scramble.nl/database/civil/details/ce_1526" TargetMode="External"/><Relationship Id="rId450" Type="http://schemas.openxmlformats.org/officeDocument/2006/relationships/hyperlink" Target="https://www.scramble.nl/database/civil?op=ExecuJet%20Middle%20East" TargetMode="External"/><Relationship Id="rId451" Type="http://schemas.openxmlformats.org/officeDocument/2006/relationships/hyperlink" Target="https://www.scramble.nl/database/civil/details/falcon900ex_202" TargetMode="External"/><Relationship Id="rId452" Type="http://schemas.openxmlformats.org/officeDocument/2006/relationships/hyperlink" Target="https://www.scramble.nl/database/civil?op=DC%20Aviation" TargetMode="External"/><Relationship Id="rId453" Type="http://schemas.openxmlformats.org/officeDocument/2006/relationships/hyperlink" Target="https://www.scramble.nl/database/civil/details/falcon900ex_272" TargetMode="External"/><Relationship Id="rId454" Type="http://schemas.openxmlformats.org/officeDocument/2006/relationships/hyperlink" Target="https://www.scramble.nl/database/civil?op=Amboy%20Overseas%20Ltd." TargetMode="External"/><Relationship Id="rId455" Type="http://schemas.openxmlformats.org/officeDocument/2006/relationships/hyperlink" Target="https://www.scramble.nl/database/civil/details/global_595" TargetMode="External"/><Relationship Id="rId456" Type="http://schemas.openxmlformats.org/officeDocument/2006/relationships/hyperlink" Target="https://www.scramble.nl/database/civil?op=Blezir%20Invest%20Ltd." TargetMode="External"/><Relationship Id="rId457" Type="http://schemas.openxmlformats.org/officeDocument/2006/relationships/hyperlink" Target="https://www.scramble.nl/database/civil/details/PC12_1017" TargetMode="External"/><Relationship Id="rId458" Type="http://schemas.openxmlformats.org/officeDocument/2006/relationships/hyperlink" Target="https://www.scramble.nl/database/civil?op=Pilatus%20PC-12%20Centre%20UK%20Ltd." TargetMode="External"/><Relationship Id="rId459" Type="http://schemas.openxmlformats.org/officeDocument/2006/relationships/hyperlink" Target="https://www.scramble.nl/database/civil/details/ce_4724" TargetMode="External"/><Relationship Id="rId842" Type="http://schemas.openxmlformats.org/officeDocument/2006/relationships/hyperlink" Target="https://www.scramble.nl/database/civil?op=Grossman%20Jet%20Service" TargetMode="External"/><Relationship Id="rId843" Type="http://schemas.openxmlformats.org/officeDocument/2006/relationships/hyperlink" Target="https://www.scramble.nl/database/civil/details/beech_7823" TargetMode="External"/><Relationship Id="rId844" Type="http://schemas.openxmlformats.org/officeDocument/2006/relationships/hyperlink" Target="https://www.scramble.nl/database/civil?op=Air%20Prague" TargetMode="External"/><Relationship Id="rId845" Type="http://schemas.openxmlformats.org/officeDocument/2006/relationships/hyperlink" Target="https://www.scramble.nl/database/civil/details/learjet_2641" TargetMode="External"/><Relationship Id="rId846" Type="http://schemas.openxmlformats.org/officeDocument/2006/relationships/hyperlink" Target="https://www.scramble.nl/database/civil?op=Eclair%20Aviation" TargetMode="External"/><Relationship Id="rId847" Type="http://schemas.openxmlformats.org/officeDocument/2006/relationships/hyperlink" Target="https://www.scramble.nl/database/civil/details/ce_7286" TargetMode="External"/><Relationship Id="rId848" Type="http://schemas.openxmlformats.org/officeDocument/2006/relationships/hyperlink" Target="https://www.scramble.nl/database/civil?op=Travel%20Service" TargetMode="External"/><Relationship Id="rId849" Type="http://schemas.openxmlformats.org/officeDocument/2006/relationships/hyperlink" Target="https://www.scramble.nl/database/civil/details/erj_867" TargetMode="External"/><Relationship Id="rId1700" Type="http://schemas.openxmlformats.org/officeDocument/2006/relationships/hyperlink" Target="https://www.scramble.nl/database/civil/details/DC9_889" TargetMode="External"/><Relationship Id="rId1701" Type="http://schemas.openxmlformats.org/officeDocument/2006/relationships/hyperlink" Target="https://www.scramble.nl/database/civil?op=Finnair" TargetMode="External"/><Relationship Id="rId1702" Type="http://schemas.openxmlformats.org/officeDocument/2006/relationships/hyperlink" Target="https://www.scramble.nl/database/civil/details/DC8_387" TargetMode="External"/><Relationship Id="rId1703" Type="http://schemas.openxmlformats.org/officeDocument/2006/relationships/hyperlink" Target="https://www.scramble.nl/database/civil?op=Karair" TargetMode="External"/><Relationship Id="rId1310" Type="http://schemas.openxmlformats.org/officeDocument/2006/relationships/hyperlink" Target="https://www.scramble.nl/database/civil?op=Alitalia" TargetMode="External"/><Relationship Id="rId1311" Type="http://schemas.openxmlformats.org/officeDocument/2006/relationships/hyperlink" Target="https://www.scramble.nl/database/civil/details/DC9_350" TargetMode="External"/><Relationship Id="rId1312" Type="http://schemas.openxmlformats.org/officeDocument/2006/relationships/hyperlink" Target="https://www.scramble.nl/database/civil?op=Alitalia" TargetMode="External"/><Relationship Id="rId1313" Type="http://schemas.openxmlformats.org/officeDocument/2006/relationships/hyperlink" Target="https://www.scramble.nl/database/civil/details/DC9_352" TargetMode="External"/><Relationship Id="rId1314" Type="http://schemas.openxmlformats.org/officeDocument/2006/relationships/hyperlink" Target="https://www.scramble.nl/database/civil?op=Alitalia" TargetMode="External"/><Relationship Id="rId1315" Type="http://schemas.openxmlformats.org/officeDocument/2006/relationships/hyperlink" Target="https://www.scramble.nl/database/civil/details/ATR_50" TargetMode="External"/><Relationship Id="rId1316" Type="http://schemas.openxmlformats.org/officeDocument/2006/relationships/hyperlink" Target="https://www.scramble.nl/database/civil?op=Alitalia%20Express" TargetMode="External"/><Relationship Id="rId1317" Type="http://schemas.openxmlformats.org/officeDocument/2006/relationships/hyperlink" Target="https://www.scramble.nl/database/civil/details/DC9_360" TargetMode="External"/><Relationship Id="rId1318" Type="http://schemas.openxmlformats.org/officeDocument/2006/relationships/hyperlink" Target="https://www.scramble.nl/database/civil?op=Alitalia" TargetMode="External"/><Relationship Id="rId1319" Type="http://schemas.openxmlformats.org/officeDocument/2006/relationships/hyperlink" Target="https://www.scramble.nl/database/civil/details/pa_1258" TargetMode="External"/><Relationship Id="rId850" Type="http://schemas.openxmlformats.org/officeDocument/2006/relationships/hyperlink" Target="https://www.scramble.nl/database/civil?op=Grossmann%20Jet%20Service" TargetMode="External"/><Relationship Id="rId851" Type="http://schemas.openxmlformats.org/officeDocument/2006/relationships/hyperlink" Target="https://www.scramble.nl/database/civil/details/pa_6372" TargetMode="External"/><Relationship Id="rId460" Type="http://schemas.openxmlformats.org/officeDocument/2006/relationships/hyperlink" Target="https://www.scramble.nl/database/civil?op=Archilda%20International%20Inc." TargetMode="External"/><Relationship Id="rId461" Type="http://schemas.openxmlformats.org/officeDocument/2006/relationships/hyperlink" Target="https://www.scramble.nl/database/civil/details/cl_1603" TargetMode="External"/><Relationship Id="rId462" Type="http://schemas.openxmlformats.org/officeDocument/2006/relationships/hyperlink" Target="https://www.scramble.nl/database/civil?op=Setfair%20Aviation%20Ltd." TargetMode="External"/><Relationship Id="rId463" Type="http://schemas.openxmlformats.org/officeDocument/2006/relationships/hyperlink" Target="https://www.scramble.nl/database/civil/details/gulfstream_1922" TargetMode="External"/><Relationship Id="rId464" Type="http://schemas.openxmlformats.org/officeDocument/2006/relationships/hyperlink" Target="https://www.scramble.nl/database/civil?op=Helter%20Management%20Ltd." TargetMode="External"/><Relationship Id="rId465" Type="http://schemas.openxmlformats.org/officeDocument/2006/relationships/hyperlink" Target="https://www.scramble.nl/database/civil/details/bae125_810" TargetMode="External"/><Relationship Id="rId466" Type="http://schemas.openxmlformats.org/officeDocument/2006/relationships/hyperlink" Target="https://www.scramble.nl/database/civil?op=Mazag" TargetMode="External"/><Relationship Id="rId467" Type="http://schemas.openxmlformats.org/officeDocument/2006/relationships/hyperlink" Target="https://www.scramble.nl/database/civil/details/gulfstream_2019" TargetMode="External"/><Relationship Id="rId468" Type="http://schemas.openxmlformats.org/officeDocument/2006/relationships/hyperlink" Target="https://www.scramble.nl/database/civil?op=TAG%20Aviation%20UK" TargetMode="External"/><Relationship Id="rId469" Type="http://schemas.openxmlformats.org/officeDocument/2006/relationships/hyperlink" Target="https://www.scramble.nl/database/civil/details/ce_5386" TargetMode="External"/><Relationship Id="rId852" Type="http://schemas.openxmlformats.org/officeDocument/2006/relationships/hyperlink" Target="https://www.scramble.nl/database/civil?op=Bonestell%20Air%20s.r.o." TargetMode="External"/><Relationship Id="rId853" Type="http://schemas.openxmlformats.org/officeDocument/2006/relationships/hyperlink" Target="https://www.scramble.nl/database/soviet/details/113_58342" TargetMode="External"/><Relationship Id="rId854" Type="http://schemas.openxmlformats.org/officeDocument/2006/relationships/hyperlink" Target="https://www.scramble.nl/database/civil/details/PC12_1406" TargetMode="External"/><Relationship Id="rId855" Type="http://schemas.openxmlformats.org/officeDocument/2006/relationships/hyperlink" Target="https://www.scramble.nl/database/civil?op=T-Air" TargetMode="External"/><Relationship Id="rId856" Type="http://schemas.openxmlformats.org/officeDocument/2006/relationships/hyperlink" Target="https://www.scramble.nl/database/civil/details/beech400_590" TargetMode="External"/><Relationship Id="rId857" Type="http://schemas.openxmlformats.org/officeDocument/2006/relationships/hyperlink" Target="https://www.scramble.nl/database/civil?op=Time%20Air%20sro." TargetMode="External"/><Relationship Id="rId858" Type="http://schemas.openxmlformats.org/officeDocument/2006/relationships/hyperlink" Target="https://www.scramble.nl/database/civil/details/erj_856" TargetMode="External"/><Relationship Id="rId859" Type="http://schemas.openxmlformats.org/officeDocument/2006/relationships/hyperlink" Target="https://www.scramble.nl/database/civil?op=ABS%20Jets" TargetMode="External"/><Relationship Id="rId1704" Type="http://schemas.openxmlformats.org/officeDocument/2006/relationships/hyperlink" Target="https://www.scramble.nl/database/civil/details/B737_2136" TargetMode="External"/><Relationship Id="rId1705" Type="http://schemas.openxmlformats.org/officeDocument/2006/relationships/hyperlink" Target="https://www.scramble.nl/database/civil?op=Aeris" TargetMode="External"/><Relationship Id="rId1706" Type="http://schemas.openxmlformats.org/officeDocument/2006/relationships/hyperlink" Target="https://www.scramble.nl/database/civil/details/B737_1700" TargetMode="External"/><Relationship Id="rId1707" Type="http://schemas.openxmlformats.org/officeDocument/2006/relationships/hyperlink" Target="https://www.scramble.nl/database/civil?op=Aeris" TargetMode="External"/><Relationship Id="rId1708" Type="http://schemas.openxmlformats.org/officeDocument/2006/relationships/hyperlink" Target="https://www.scramble.nl/database/civil/details/se210_191" TargetMode="External"/><Relationship Id="rId1709" Type="http://schemas.openxmlformats.org/officeDocument/2006/relationships/hyperlink" Target="https://www.scramble.nl/database/civil?op=Aero%20France%20International" TargetMode="External"/><Relationship Id="rId2000" Type="http://schemas.openxmlformats.org/officeDocument/2006/relationships/hyperlink" Target="https://www.scramble.nl/database/civil?op=SATA%20Internacional%20-%20Servi%C3%A7o%20e%20Transportes%20A%C3%A9reos" TargetMode="External"/><Relationship Id="rId2001" Type="http://schemas.openxmlformats.org/officeDocument/2006/relationships/hyperlink" Target="https://www.scramble.nl/database/civil/details/B737_1006" TargetMode="External"/><Relationship Id="rId2002" Type="http://schemas.openxmlformats.org/officeDocument/2006/relationships/hyperlink" Target="https://www.scramble.nl/database/civil?op=TAP%20Air%20Portugal%20-%20Transportes%20A%C3%A9reos%20Portugueses" TargetMode="External"/><Relationship Id="rId2003" Type="http://schemas.openxmlformats.org/officeDocument/2006/relationships/hyperlink" Target="https://www.scramble.nl/database/civil/details/B737_1749" TargetMode="External"/><Relationship Id="rId2004" Type="http://schemas.openxmlformats.org/officeDocument/2006/relationships/hyperlink" Target="https://www.scramble.nl/database/civil?op=TAP%20Air%20Portugal%20-%20Transportes%20A%C3%A9reos%20Portugueses" TargetMode="External"/><Relationship Id="rId2005" Type="http://schemas.openxmlformats.org/officeDocument/2006/relationships/hyperlink" Target="https://www.scramble.nl/database/civil/details/A321_101" TargetMode="External"/><Relationship Id="rId2006" Type="http://schemas.openxmlformats.org/officeDocument/2006/relationships/hyperlink" Target="https://www.scramble.nl/database/civil?op=Air%202000" TargetMode="External"/><Relationship Id="rId2007" Type="http://schemas.openxmlformats.org/officeDocument/2006/relationships/hyperlink" Target="https://www.scramble.nl/database/civil/details/A321_101" TargetMode="External"/><Relationship Id="rId2008" Type="http://schemas.openxmlformats.org/officeDocument/2006/relationships/hyperlink" Target="https://www.scramble.nl/database/civil?op=Air%202000" TargetMode="External"/><Relationship Id="rId2009" Type="http://schemas.openxmlformats.org/officeDocument/2006/relationships/hyperlink" Target="https://www.scramble.nl/database/civil/details/A321_129" TargetMode="External"/><Relationship Id="rId1710" Type="http://schemas.openxmlformats.org/officeDocument/2006/relationships/hyperlink" Target="https://www.scramble.nl/database/civil/details/B737_1379" TargetMode="External"/><Relationship Id="rId1711" Type="http://schemas.openxmlformats.org/officeDocument/2006/relationships/hyperlink" Target="https://www.scramble.nl/database/civil?op=A%C3%A9romaritime%20-%20Compagnie%20A%C3%A9romaritime%20d'Affr%C3%A8tement" TargetMode="External"/><Relationship Id="rId1712" Type="http://schemas.openxmlformats.org/officeDocument/2006/relationships/hyperlink" Target="https://www.scramble.nl/database/civil/details/B737_1603" TargetMode="External"/><Relationship Id="rId1713" Type="http://schemas.openxmlformats.org/officeDocument/2006/relationships/hyperlink" Target="https://www.scramble.nl/database/civil?op=A%C3%A9romaritime%20-%20Compagnie%20A%C3%A9romaritime%20d'Affr%C3%A8tement" TargetMode="External"/><Relationship Id="rId1320" Type="http://schemas.openxmlformats.org/officeDocument/2006/relationships/hyperlink" Target="https://www.scramble.nl/database/civil?op=Alitalia" TargetMode="External"/><Relationship Id="rId1321" Type="http://schemas.openxmlformats.org/officeDocument/2006/relationships/hyperlink" Target="https://www.scramble.nl/database/civil/details/pa_1259" TargetMode="External"/><Relationship Id="rId1322" Type="http://schemas.openxmlformats.org/officeDocument/2006/relationships/hyperlink" Target="https://www.scramble.nl/database/civil?op=Alitalia" TargetMode="External"/><Relationship Id="rId1323" Type="http://schemas.openxmlformats.org/officeDocument/2006/relationships/hyperlink" Target="https://www.scramble.nl/database/civil/details/F28_250" TargetMode="External"/><Relationship Id="rId1324" Type="http://schemas.openxmlformats.org/officeDocument/2006/relationships/hyperlink" Target="https://www.scramble.nl/database/civil?op=Alpi%20Eagles" TargetMode="External"/><Relationship Id="rId1325" Type="http://schemas.openxmlformats.org/officeDocument/2006/relationships/hyperlink" Target="https://www.scramble.nl/database/civil/details/F28_244" TargetMode="External"/><Relationship Id="rId1326" Type="http://schemas.openxmlformats.org/officeDocument/2006/relationships/hyperlink" Target="https://www.scramble.nl/database/civil?op=Alpi%20Eagles" TargetMode="External"/><Relationship Id="rId1327" Type="http://schemas.openxmlformats.org/officeDocument/2006/relationships/hyperlink" Target="https://www.scramble.nl/database/civil/details/F28_256" TargetMode="External"/><Relationship Id="rId1328" Type="http://schemas.openxmlformats.org/officeDocument/2006/relationships/hyperlink" Target="https://www.scramble.nl/database/civil?op=Alpi%20Eagles" TargetMode="External"/><Relationship Id="rId1329" Type="http://schemas.openxmlformats.org/officeDocument/2006/relationships/hyperlink" Target="https://www.scramble.nl/database/civil/details/F28_254" TargetMode="External"/><Relationship Id="rId860" Type="http://schemas.openxmlformats.org/officeDocument/2006/relationships/hyperlink" Target="https://www.scramble.nl/database/civil/details/ce_2905" TargetMode="External"/><Relationship Id="rId861" Type="http://schemas.openxmlformats.org/officeDocument/2006/relationships/hyperlink" Target="https://www.scramble.nl/database/civil?op=Silesia%20Air" TargetMode="External"/><Relationship Id="rId470" Type="http://schemas.openxmlformats.org/officeDocument/2006/relationships/hyperlink" Target="https://www.scramble.nl/database/civil?op=Lanara%20Ltd." TargetMode="External"/><Relationship Id="rId471" Type="http://schemas.openxmlformats.org/officeDocument/2006/relationships/hyperlink" Target="https://www.scramble.nl/database/civil/details/learjet_1329" TargetMode="External"/><Relationship Id="rId472" Type="http://schemas.openxmlformats.org/officeDocument/2006/relationships/hyperlink" Target="https://www.scramble.nl/database/civil?op=PM%20Luftfahrzeugvermietung%20GmbH" TargetMode="External"/><Relationship Id="rId473" Type="http://schemas.openxmlformats.org/officeDocument/2006/relationships/hyperlink" Target="https://www.scramble.nl/database/civil/details/gulfstream_463" TargetMode="External"/><Relationship Id="rId474" Type="http://schemas.openxmlformats.org/officeDocument/2006/relationships/hyperlink" Target="https://www.scramble.nl/database/civil?op=Business%20Air%20AS" TargetMode="External"/><Relationship Id="rId475" Type="http://schemas.openxmlformats.org/officeDocument/2006/relationships/hyperlink" Target="https://www.scramble.nl/database/civil/details/A318_80" TargetMode="External"/><Relationship Id="rId476" Type="http://schemas.openxmlformats.org/officeDocument/2006/relationships/hyperlink" Target="https://www.scramble.nl/database/civil?op=Kutus.ltd" TargetMode="External"/><Relationship Id="rId477" Type="http://schemas.openxmlformats.org/officeDocument/2006/relationships/hyperlink" Target="https://www.scramble.nl/database/civil/details/ce_6455" TargetMode="External"/><Relationship Id="rId478" Type="http://schemas.openxmlformats.org/officeDocument/2006/relationships/hyperlink" Target="https://www.scramble.nl/database/civil?op=Islands%20Group%20Ltd." TargetMode="External"/><Relationship Id="rId479" Type="http://schemas.openxmlformats.org/officeDocument/2006/relationships/hyperlink" Target="https://www.scramble.nl/database/civil/details/ce_6157" TargetMode="External"/><Relationship Id="rId862" Type="http://schemas.openxmlformats.org/officeDocument/2006/relationships/hyperlink" Target="https://www.scramble.nl/database/civil/details/ce_3761" TargetMode="External"/><Relationship Id="rId863" Type="http://schemas.openxmlformats.org/officeDocument/2006/relationships/hyperlink" Target="https://www.scramble.nl/database/civil?op=Silesia%20Air" TargetMode="External"/><Relationship Id="rId864" Type="http://schemas.openxmlformats.org/officeDocument/2006/relationships/hyperlink" Target="https://www.scramble.nl/database/civil/details/ce_6643" TargetMode="External"/><Relationship Id="rId865" Type="http://schemas.openxmlformats.org/officeDocument/2006/relationships/hyperlink" Target="https://www.scramble.nl/database/civil?op=Travel%20Service" TargetMode="External"/><Relationship Id="rId866" Type="http://schemas.openxmlformats.org/officeDocument/2006/relationships/hyperlink" Target="https://www.scramble.nl/database/civil/details/phenom_143" TargetMode="External"/><Relationship Id="rId867" Type="http://schemas.openxmlformats.org/officeDocument/2006/relationships/hyperlink" Target="https://www.scramble.nl/database/civil?op=Aerotaxi%20s.r.o." TargetMode="External"/><Relationship Id="rId868" Type="http://schemas.openxmlformats.org/officeDocument/2006/relationships/hyperlink" Target="https://www.scramble.nl/database/civil/details/ce_6172" TargetMode="External"/><Relationship Id="rId869" Type="http://schemas.openxmlformats.org/officeDocument/2006/relationships/hyperlink" Target="https://www.scramble.nl/database/civil?op=Silesia%20Air" TargetMode="External"/><Relationship Id="rId1714" Type="http://schemas.openxmlformats.org/officeDocument/2006/relationships/hyperlink" Target="https://www.scramble.nl/database/civil/details/se210_183" TargetMode="External"/><Relationship Id="rId1715" Type="http://schemas.openxmlformats.org/officeDocument/2006/relationships/hyperlink" Target="https://www.scramble.nl/database/civil?op=Air%20Charter%20International" TargetMode="External"/><Relationship Id="rId1716" Type="http://schemas.openxmlformats.org/officeDocument/2006/relationships/hyperlink" Target="https://www.scramble.nl/database/civil/details/se210_184" TargetMode="External"/><Relationship Id="rId1717" Type="http://schemas.openxmlformats.org/officeDocument/2006/relationships/hyperlink" Target="https://www.scramble.nl/database/civil?op=Air%20Charter%20International" TargetMode="External"/><Relationship Id="rId1718" Type="http://schemas.openxmlformats.org/officeDocument/2006/relationships/hyperlink" Target="https://www.scramble.nl/database/civil/details/se210_251" TargetMode="External"/><Relationship Id="rId1719" Type="http://schemas.openxmlformats.org/officeDocument/2006/relationships/hyperlink" Target="https://www.scramble.nl/database/civil?op=EAS%20-%20Europe%20Aero%20Service" TargetMode="External"/><Relationship Id="rId2010" Type="http://schemas.openxmlformats.org/officeDocument/2006/relationships/hyperlink" Target="https://www.scramble.nl/database/civil?op=Air%202000" TargetMode="External"/><Relationship Id="rId2011" Type="http://schemas.openxmlformats.org/officeDocument/2006/relationships/hyperlink" Target="https://www.scramble.nl/database/civil/details/B767_517" TargetMode="External"/><Relationship Id="rId2012" Type="http://schemas.openxmlformats.org/officeDocument/2006/relationships/hyperlink" Target="https://www.scramble.nl/database/civil?op=Air%202000" TargetMode="External"/><Relationship Id="rId2013" Type="http://schemas.openxmlformats.org/officeDocument/2006/relationships/hyperlink" Target="https://www.scramble.nl/database/civil/details/B757_152" TargetMode="External"/><Relationship Id="rId2014" Type="http://schemas.openxmlformats.org/officeDocument/2006/relationships/hyperlink" Target="https://www.scramble.nl/database/civil?op=Air%202000" TargetMode="External"/><Relationship Id="rId2015" Type="http://schemas.openxmlformats.org/officeDocument/2006/relationships/hyperlink" Target="https://www.scramble.nl/database/civil/details/B757_154" TargetMode="External"/><Relationship Id="rId2016" Type="http://schemas.openxmlformats.org/officeDocument/2006/relationships/hyperlink" Target="https://www.scramble.nl/database/civil?op=Air%202000" TargetMode="External"/><Relationship Id="rId2017" Type="http://schemas.openxmlformats.org/officeDocument/2006/relationships/hyperlink" Target="https://www.scramble.nl/database/civil/details/B757_188" TargetMode="External"/><Relationship Id="rId2018" Type="http://schemas.openxmlformats.org/officeDocument/2006/relationships/hyperlink" Target="https://www.scramble.nl/database/civil?op=Air%202000" TargetMode="External"/><Relationship Id="rId2019" Type="http://schemas.openxmlformats.org/officeDocument/2006/relationships/hyperlink" Target="https://www.scramble.nl/database/civil/details/B757_209" TargetMode="External"/><Relationship Id="rId2400" Type="http://schemas.openxmlformats.org/officeDocument/2006/relationships/hyperlink" Target="https://www.scramble.nl/database/civil/details/DC9_38" TargetMode="External"/><Relationship Id="rId2401" Type="http://schemas.openxmlformats.org/officeDocument/2006/relationships/hyperlink" Target="https://www.scramble.nl/database/civil?op=Aeroleasing" TargetMode="External"/><Relationship Id="rId2402" Type="http://schemas.openxmlformats.org/officeDocument/2006/relationships/hyperlink" Target="https://www.scramble.nl/database/civil/details/saab340_49" TargetMode="External"/><Relationship Id="rId2403" Type="http://schemas.openxmlformats.org/officeDocument/2006/relationships/hyperlink" Target="https://www.scramble.nl/database/civil?op=Crossair" TargetMode="External"/><Relationship Id="rId2404" Type="http://schemas.openxmlformats.org/officeDocument/2006/relationships/hyperlink" Target="https://www.scramble.nl/database/civil/details/saab340_82" TargetMode="External"/><Relationship Id="rId2405" Type="http://schemas.openxmlformats.org/officeDocument/2006/relationships/hyperlink" Target="https://www.scramble.nl/database/civil?op=Crossair" TargetMode="External"/><Relationship Id="rId2406" Type="http://schemas.openxmlformats.org/officeDocument/2006/relationships/hyperlink" Target="https://www.scramble.nl/database/civil/details/saab340_88" TargetMode="External"/><Relationship Id="rId2407" Type="http://schemas.openxmlformats.org/officeDocument/2006/relationships/hyperlink" Target="https://www.scramble.nl/database/civil?op=Crossair" TargetMode="External"/><Relationship Id="rId2408" Type="http://schemas.openxmlformats.org/officeDocument/2006/relationships/hyperlink" Target="https://www.scramble.nl/database/civil/details/saab340_132" TargetMode="External"/><Relationship Id="rId2409" Type="http://schemas.openxmlformats.org/officeDocument/2006/relationships/hyperlink" Target="https://www.scramble.nl/database/civil?op=Crossair" TargetMode="External"/><Relationship Id="rId1720" Type="http://schemas.openxmlformats.org/officeDocument/2006/relationships/hyperlink" Target="https://www.scramble.nl/database/civil/details/se210_185" TargetMode="External"/><Relationship Id="rId1721" Type="http://schemas.openxmlformats.org/officeDocument/2006/relationships/hyperlink" Target="https://www.scramble.nl/database/civil?op=EAS%20-%20Europe%20Aero%20Service" TargetMode="External"/><Relationship Id="rId1722" Type="http://schemas.openxmlformats.org/officeDocument/2006/relationships/hyperlink" Target="https://www.scramble.nl/database/civil/details/F28_51" TargetMode="External"/><Relationship Id="rId1723" Type="http://schemas.openxmlformats.org/officeDocument/2006/relationships/hyperlink" Target="https://www.scramble.nl/database/civil?op=Air%20France" TargetMode="External"/><Relationship Id="rId1330" Type="http://schemas.openxmlformats.org/officeDocument/2006/relationships/hyperlink" Target="https://www.scramble.nl/database/civil?op=Alpi%20Eagles" TargetMode="External"/><Relationship Id="rId1331" Type="http://schemas.openxmlformats.org/officeDocument/2006/relationships/hyperlink" Target="https://www.scramble.nl/database/civil/details/P180_10" TargetMode="External"/><Relationship Id="rId1332" Type="http://schemas.openxmlformats.org/officeDocument/2006/relationships/hyperlink" Target="https://www.scramble.nl/database/civil?op=Alpi%20Eagles" TargetMode="External"/><Relationship Id="rId1333" Type="http://schemas.openxmlformats.org/officeDocument/2006/relationships/hyperlink" Target="https://www.scramble.nl/database/civil/details/F28_251" TargetMode="External"/><Relationship Id="rId1334" Type="http://schemas.openxmlformats.org/officeDocument/2006/relationships/hyperlink" Target="https://www.scramble.nl/database/civil?op=Alpi%20Eagles" TargetMode="External"/><Relationship Id="rId1335" Type="http://schemas.openxmlformats.org/officeDocument/2006/relationships/hyperlink" Target="https://www.scramble.nl/database/civil/details/F28_252" TargetMode="External"/><Relationship Id="rId1336" Type="http://schemas.openxmlformats.org/officeDocument/2006/relationships/hyperlink" Target="https://www.scramble.nl/database/civil?op=Alpi%20Eagles" TargetMode="External"/><Relationship Id="rId1337" Type="http://schemas.openxmlformats.org/officeDocument/2006/relationships/hyperlink" Target="https://www.scramble.nl/database/civil/details/DC9_652" TargetMode="External"/><Relationship Id="rId1338" Type="http://schemas.openxmlformats.org/officeDocument/2006/relationships/hyperlink" Target="https://www.scramble.nl/database/civil?op=ATI%20-%20Aero%20Transporti%20Italiani" TargetMode="External"/><Relationship Id="rId1339" Type="http://schemas.openxmlformats.org/officeDocument/2006/relationships/hyperlink" Target="https://www.scramble.nl/database/civil/details/DC9_771" TargetMode="External"/><Relationship Id="rId870" Type="http://schemas.openxmlformats.org/officeDocument/2006/relationships/hyperlink" Target="https://www.scramble.nl/database/civil/details/ce_2565" TargetMode="External"/><Relationship Id="rId871" Type="http://schemas.openxmlformats.org/officeDocument/2006/relationships/hyperlink" Target="https://www.scramble.nl/database/civil?op=Air-Transport%20Europe" TargetMode="External"/><Relationship Id="rId480" Type="http://schemas.openxmlformats.org/officeDocument/2006/relationships/hyperlink" Target="https://www.scramble.nl/database/civil?op=Xead%20Aviation%20Ltd." TargetMode="External"/><Relationship Id="rId481" Type="http://schemas.openxmlformats.org/officeDocument/2006/relationships/hyperlink" Target="https://www.scramble.nl/database/civil/details/falcon2000ex_220" TargetMode="External"/><Relationship Id="rId482" Type="http://schemas.openxmlformats.org/officeDocument/2006/relationships/hyperlink" Target="https://www.scramble.nl/database/civil?op=Fly%20Exec" TargetMode="External"/><Relationship Id="rId483" Type="http://schemas.openxmlformats.org/officeDocument/2006/relationships/hyperlink" Target="https://www.scramble.nl/database/civil/details/phenom_531" TargetMode="External"/><Relationship Id="rId484" Type="http://schemas.openxmlformats.org/officeDocument/2006/relationships/hyperlink" Target="https://www.scramble.nl/database/civil?op=VTS%20Sp.%20z.o.o." TargetMode="External"/><Relationship Id="rId485" Type="http://schemas.openxmlformats.org/officeDocument/2006/relationships/hyperlink" Target="https://www.scramble.nl/database/civil/details/phenom_47" TargetMode="External"/><Relationship Id="rId486" Type="http://schemas.openxmlformats.org/officeDocument/2006/relationships/hyperlink" Target="https://www.scramble.nl/database/civil?op=Kelly%20Air%20Ltd." TargetMode="External"/><Relationship Id="rId487" Type="http://schemas.openxmlformats.org/officeDocument/2006/relationships/hyperlink" Target="https://www.scramble.nl/database/civil/details/global_451" TargetMode="External"/><Relationship Id="rId488" Type="http://schemas.openxmlformats.org/officeDocument/2006/relationships/hyperlink" Target="https://www.scramble.nl/database/civil?op=Jover%20Ltd." TargetMode="External"/><Relationship Id="rId489" Type="http://schemas.openxmlformats.org/officeDocument/2006/relationships/hyperlink" Target="https://www.scramble.nl/database/civil/details/global_765" TargetMode="External"/><Relationship Id="rId872" Type="http://schemas.openxmlformats.org/officeDocument/2006/relationships/hyperlink" Target="https://www.scramble.nl/database/civil/details/Raytheon_210" TargetMode="External"/><Relationship Id="rId873" Type="http://schemas.openxmlformats.org/officeDocument/2006/relationships/hyperlink" Target="https://www.scramble.nl/database/civil?op=Opera%20Jet" TargetMode="External"/><Relationship Id="rId874" Type="http://schemas.openxmlformats.org/officeDocument/2006/relationships/hyperlink" Target="https://www.scramble.nl/database/civil/details/bae125_1707" TargetMode="External"/><Relationship Id="rId875" Type="http://schemas.openxmlformats.org/officeDocument/2006/relationships/hyperlink" Target="https://www.scramble.nl/database/civil?op=US%20Steel%20Kosice%20S.R.O." TargetMode="External"/><Relationship Id="rId876" Type="http://schemas.openxmlformats.org/officeDocument/2006/relationships/hyperlink" Target="https://www.scramble.nl/database/civil/details/beech_892" TargetMode="External"/><Relationship Id="rId877" Type="http://schemas.openxmlformats.org/officeDocument/2006/relationships/hyperlink" Target="https://www.scramble.nl/database/civil?op=ASL%20-%20Air%20Service%20Li%C3%A8ge" TargetMode="External"/><Relationship Id="rId878" Type="http://schemas.openxmlformats.org/officeDocument/2006/relationships/hyperlink" Target="https://www.scramble.nl/database/civil/details/falcon2000ex_249" TargetMode="External"/><Relationship Id="rId879" Type="http://schemas.openxmlformats.org/officeDocument/2006/relationships/hyperlink" Target="https://www.scramble.nl/database/civil?op=Abelag%20Aviation" TargetMode="External"/><Relationship Id="rId1724" Type="http://schemas.openxmlformats.org/officeDocument/2006/relationships/hyperlink" Target="https://www.scramble.nl/database/civil/details/B737_980" TargetMode="External"/><Relationship Id="rId1725" Type="http://schemas.openxmlformats.org/officeDocument/2006/relationships/hyperlink" Target="https://www.scramble.nl/database/civil?op=Air%20France" TargetMode="External"/><Relationship Id="rId1726" Type="http://schemas.openxmlformats.org/officeDocument/2006/relationships/hyperlink" Target="https://www.scramble.nl/database/civil/details/B737_987" TargetMode="External"/><Relationship Id="rId1727" Type="http://schemas.openxmlformats.org/officeDocument/2006/relationships/hyperlink" Target="https://www.scramble.nl/database/civil?op=Air%20France" TargetMode="External"/><Relationship Id="rId1728" Type="http://schemas.openxmlformats.org/officeDocument/2006/relationships/hyperlink" Target="https://www.scramble.nl/database/civil/details/B737_988" TargetMode="External"/><Relationship Id="rId1729" Type="http://schemas.openxmlformats.org/officeDocument/2006/relationships/hyperlink" Target="https://www.scramble.nl/database/civil?op=Air%20France" TargetMode="External"/><Relationship Id="rId2020" Type="http://schemas.openxmlformats.org/officeDocument/2006/relationships/hyperlink" Target="https://www.scramble.nl/database/civil?op=Air%202000" TargetMode="External"/><Relationship Id="rId2021" Type="http://schemas.openxmlformats.org/officeDocument/2006/relationships/hyperlink" Target="https://www.scramble.nl/database/civil/details/B757_219" TargetMode="External"/><Relationship Id="rId2022" Type="http://schemas.openxmlformats.org/officeDocument/2006/relationships/hyperlink" Target="https://www.scramble.nl/database/civil?op=Air%202000" TargetMode="External"/><Relationship Id="rId2023" Type="http://schemas.openxmlformats.org/officeDocument/2006/relationships/hyperlink" Target="https://www.scramble.nl/database/civil/details/B757_336" TargetMode="External"/><Relationship Id="rId2024" Type="http://schemas.openxmlformats.org/officeDocument/2006/relationships/hyperlink" Target="https://www.scramble.nl/database/civil?op=Air%202000" TargetMode="External"/><Relationship Id="rId2025" Type="http://schemas.openxmlformats.org/officeDocument/2006/relationships/hyperlink" Target="https://www.scramble.nl/database/civil/details/B757_40" TargetMode="External"/><Relationship Id="rId2026" Type="http://schemas.openxmlformats.org/officeDocument/2006/relationships/hyperlink" Target="https://www.scramble.nl/database/civil?op=Air%202000" TargetMode="External"/><Relationship Id="rId2027" Type="http://schemas.openxmlformats.org/officeDocument/2006/relationships/hyperlink" Target="https://www.scramble.nl/database/civil/details/B737_1432" TargetMode="External"/><Relationship Id="rId2028" Type="http://schemas.openxmlformats.org/officeDocument/2006/relationships/hyperlink" Target="https://www.scramble.nl/database/civil?op=Air%20Europe" TargetMode="External"/><Relationship Id="rId2029" Type="http://schemas.openxmlformats.org/officeDocument/2006/relationships/hyperlink" Target="https://www.scramble.nl/database/civil/details/B737_1438" TargetMode="External"/><Relationship Id="rId2410" Type="http://schemas.openxmlformats.org/officeDocument/2006/relationships/hyperlink" Target="https://www.scramble.nl/database/civil/details/saab340_134" TargetMode="External"/><Relationship Id="rId2411" Type="http://schemas.openxmlformats.org/officeDocument/2006/relationships/hyperlink" Target="https://www.scramble.nl/database/civil?op=Crossair" TargetMode="External"/><Relationship Id="rId2412" Type="http://schemas.openxmlformats.org/officeDocument/2006/relationships/hyperlink" Target="https://www.scramble.nl/database/civil/details/saab340_182" TargetMode="External"/><Relationship Id="rId2413" Type="http://schemas.openxmlformats.org/officeDocument/2006/relationships/hyperlink" Target="https://www.scramble.nl/database/civil?op=Crossair" TargetMode="External"/><Relationship Id="rId2414" Type="http://schemas.openxmlformats.org/officeDocument/2006/relationships/hyperlink" Target="https://www.scramble.nl/database/civil/details/saab2000_11" TargetMode="External"/><Relationship Id="rId2415" Type="http://schemas.openxmlformats.org/officeDocument/2006/relationships/hyperlink" Target="https://www.scramble.nl/database/civil?op=Crossair" TargetMode="External"/><Relationship Id="rId2416" Type="http://schemas.openxmlformats.org/officeDocument/2006/relationships/hyperlink" Target="https://www.scramble.nl/database/civil/details/saab2000_35" TargetMode="External"/><Relationship Id="rId2417" Type="http://schemas.openxmlformats.org/officeDocument/2006/relationships/hyperlink" Target="https://www.scramble.nl/database/civil?op=Crossair" TargetMode="External"/><Relationship Id="rId2418" Type="http://schemas.openxmlformats.org/officeDocument/2006/relationships/hyperlink" Target="https://www.scramble.nl/database/civil/details/A321_23" TargetMode="External"/><Relationship Id="rId2419" Type="http://schemas.openxmlformats.org/officeDocument/2006/relationships/hyperlink" Target="https://www.scramble.nl/database/civil?op=Swissair" TargetMode="External"/><Relationship Id="rId1730" Type="http://schemas.openxmlformats.org/officeDocument/2006/relationships/hyperlink" Target="https://www.scramble.nl/database/civil/details/B727_1682" TargetMode="External"/><Relationship Id="rId1731" Type="http://schemas.openxmlformats.org/officeDocument/2006/relationships/hyperlink" Target="https://www.scramble.nl/database/civil?op=Air%20France" TargetMode="External"/><Relationship Id="rId1732" Type="http://schemas.openxmlformats.org/officeDocument/2006/relationships/hyperlink" Target="https://www.scramble.nl/database/civil/details/B737_2175" TargetMode="External"/><Relationship Id="rId1733" Type="http://schemas.openxmlformats.org/officeDocument/2006/relationships/hyperlink" Target="https://www.scramble.nl/database/civil?op=Air%20France" TargetMode="External"/><Relationship Id="rId1340" Type="http://schemas.openxmlformats.org/officeDocument/2006/relationships/hyperlink" Target="https://www.scramble.nl/database/civil?op=ATI%20-%20Aero%20Transporti%20Italiani" TargetMode="External"/><Relationship Id="rId1341" Type="http://schemas.openxmlformats.org/officeDocument/2006/relationships/hyperlink" Target="https://www.scramble.nl/database/civil/details/ATR_67" TargetMode="External"/><Relationship Id="rId1342" Type="http://schemas.openxmlformats.org/officeDocument/2006/relationships/hyperlink" Target="https://www.scramble.nl/database/civil?op=ATI%20-%20Aero%20Transporti%20Italiani" TargetMode="External"/><Relationship Id="rId1343" Type="http://schemas.openxmlformats.org/officeDocument/2006/relationships/hyperlink" Target="https://www.scramble.nl/database/civil/details/ATR_19" TargetMode="External"/><Relationship Id="rId1344" Type="http://schemas.openxmlformats.org/officeDocument/2006/relationships/hyperlink" Target="https://www.scramble.nl/database/civil?op=ATI%20-%20Aero%20Transporti%20Italiani" TargetMode="External"/><Relationship Id="rId1345" Type="http://schemas.openxmlformats.org/officeDocument/2006/relationships/hyperlink" Target="https://www.scramble.nl/database/civil/details/DC9_1790" TargetMode="External"/><Relationship Id="rId1346" Type="http://schemas.openxmlformats.org/officeDocument/2006/relationships/hyperlink" Target="https://www.scramble.nl/database/civil?op=ATI%20-%20Aero%20Transporti%20Italiani" TargetMode="External"/><Relationship Id="rId1347" Type="http://schemas.openxmlformats.org/officeDocument/2006/relationships/hyperlink" Target="https://www.scramble.nl/database/civil/details/DC9_1347" TargetMode="External"/><Relationship Id="rId1348" Type="http://schemas.openxmlformats.org/officeDocument/2006/relationships/hyperlink" Target="https://www.scramble.nl/database/civil?op=ATI%20-%20Aero%20Transporti%20Italiani" TargetMode="External"/><Relationship Id="rId1349" Type="http://schemas.openxmlformats.org/officeDocument/2006/relationships/hyperlink" Target="https://www.scramble.nl/database/civil/details/DC9_1455" TargetMode="External"/><Relationship Id="rId880" Type="http://schemas.openxmlformats.org/officeDocument/2006/relationships/hyperlink" Target="https://www.scramble.nl/database/civil/details/falcon7x_125" TargetMode="External"/><Relationship Id="rId881" Type="http://schemas.openxmlformats.org/officeDocument/2006/relationships/hyperlink" Target="https://www.scramble.nl/database/civil?op=Flying%20Group" TargetMode="External"/><Relationship Id="rId490" Type="http://schemas.openxmlformats.org/officeDocument/2006/relationships/hyperlink" Target="https://www.scramble.nl/database/civil?op=Blezir%20Aircraft%20Leasing%20(IOM)%20Ltd." TargetMode="External"/><Relationship Id="rId491" Type="http://schemas.openxmlformats.org/officeDocument/2006/relationships/hyperlink" Target="https://www.scramble.nl/database/civil/details/erj_1258" TargetMode="External"/><Relationship Id="rId492" Type="http://schemas.openxmlformats.org/officeDocument/2006/relationships/hyperlink" Target="https://www.scramble.nl/database/civil?op=Hermitage%20Air" TargetMode="External"/><Relationship Id="rId493" Type="http://schemas.openxmlformats.org/officeDocument/2006/relationships/hyperlink" Target="https://www.scramble.nl/database/civil/details/ce_6408" TargetMode="External"/><Relationship Id="rId494" Type="http://schemas.openxmlformats.org/officeDocument/2006/relationships/hyperlink" Target="https://www.scramble.nl/database/civil?op=Mouse%20(IOM)%20Ltd." TargetMode="External"/><Relationship Id="rId495" Type="http://schemas.openxmlformats.org/officeDocument/2006/relationships/hyperlink" Target="https://www.scramble.nl/database/civil/details/gulfstream_917" TargetMode="External"/><Relationship Id="rId496" Type="http://schemas.openxmlformats.org/officeDocument/2006/relationships/hyperlink" Target="https://www.scramble.nl/database/civil?op=GIV-SP%20Air%20Service%20Ltd." TargetMode="External"/><Relationship Id="rId497" Type="http://schemas.openxmlformats.org/officeDocument/2006/relationships/hyperlink" Target="https://www.scramble.nl/database/civil/details/A319_1197" TargetMode="External"/><Relationship Id="rId498" Type="http://schemas.openxmlformats.org/officeDocument/2006/relationships/hyperlink" Target="https://www.scramble.nl/database/civil?op=Global%20Jet%20Luxembourg" TargetMode="External"/><Relationship Id="rId499" Type="http://schemas.openxmlformats.org/officeDocument/2006/relationships/hyperlink" Target="https://www.scramble.nl/database/civil/details/learjet_1875" TargetMode="External"/><Relationship Id="rId882" Type="http://schemas.openxmlformats.org/officeDocument/2006/relationships/hyperlink" Target="https://www.scramble.nl/database/civil/details/ce_3546" TargetMode="External"/><Relationship Id="rId883" Type="http://schemas.openxmlformats.org/officeDocument/2006/relationships/hyperlink" Target="https://www.scramble.nl/database/civil?op=Abelag%20Aviation" TargetMode="External"/><Relationship Id="rId884" Type="http://schemas.openxmlformats.org/officeDocument/2006/relationships/hyperlink" Target="https://www.scramble.nl/database/civil/details/ce_6664" TargetMode="External"/><Relationship Id="rId885" Type="http://schemas.openxmlformats.org/officeDocument/2006/relationships/hyperlink" Target="https://www.scramble.nl/database/civil?op=ASL%20-%20Air%20Service%20Li%C3%A8ge" TargetMode="External"/><Relationship Id="rId886" Type="http://schemas.openxmlformats.org/officeDocument/2006/relationships/hyperlink" Target="https://www.scramble.nl/database/civil/details/F27_826" TargetMode="External"/><Relationship Id="rId887" Type="http://schemas.openxmlformats.org/officeDocument/2006/relationships/hyperlink" Target="https://www.scramble.nl/database/civil?op=Vizion%20Air" TargetMode="External"/><Relationship Id="rId888" Type="http://schemas.openxmlformats.org/officeDocument/2006/relationships/hyperlink" Target="https://www.scramble.nl/database/civil/details/learjet_1456" TargetMode="External"/><Relationship Id="rId889" Type="http://schemas.openxmlformats.org/officeDocument/2006/relationships/hyperlink" Target="https://www.scramble.nl/database/civil?op=" TargetMode="External"/><Relationship Id="rId1734" Type="http://schemas.openxmlformats.org/officeDocument/2006/relationships/hyperlink" Target="https://www.scramble.nl/database/civil/details/bae146_177" TargetMode="External"/><Relationship Id="rId1735" Type="http://schemas.openxmlformats.org/officeDocument/2006/relationships/hyperlink" Target="https://www.scramble.nl/database/civil?op=Air%20Jet" TargetMode="External"/><Relationship Id="rId1736" Type="http://schemas.openxmlformats.org/officeDocument/2006/relationships/hyperlink" Target="https://www.scramble.nl/database/civil/details/DC9_1555" TargetMode="External"/><Relationship Id="rId1737" Type="http://schemas.openxmlformats.org/officeDocument/2006/relationships/hyperlink" Target="https://www.scramble.nl/database/civil?op=Air%20Libert%C3%A9" TargetMode="External"/><Relationship Id="rId1738" Type="http://schemas.openxmlformats.org/officeDocument/2006/relationships/hyperlink" Target="https://www.scramble.nl/database/civil/details/DC9_1479" TargetMode="External"/><Relationship Id="rId1739" Type="http://schemas.openxmlformats.org/officeDocument/2006/relationships/hyperlink" Target="https://www.scramble.nl/database/civil?op=Air%20Libert%C3%A9" TargetMode="External"/><Relationship Id="rId2030" Type="http://schemas.openxmlformats.org/officeDocument/2006/relationships/hyperlink" Target="https://www.scramble.nl/database/civil?op=Air%20Europe" TargetMode="External"/><Relationship Id="rId2031" Type="http://schemas.openxmlformats.org/officeDocument/2006/relationships/hyperlink" Target="https://www.scramble.nl/database/civil/details/B737_1439" TargetMode="External"/><Relationship Id="rId2032" Type="http://schemas.openxmlformats.org/officeDocument/2006/relationships/hyperlink" Target="https://www.scramble.nl/database/civil?op=Air%20Europe" TargetMode="External"/><Relationship Id="rId2033" Type="http://schemas.openxmlformats.org/officeDocument/2006/relationships/hyperlink" Target="https://www.scramble.nl/database/civil/details/B737_1609" TargetMode="External"/><Relationship Id="rId2034" Type="http://schemas.openxmlformats.org/officeDocument/2006/relationships/hyperlink" Target="https://www.scramble.nl/database/civil?op=Air%20Europe" TargetMode="External"/><Relationship Id="rId2035" Type="http://schemas.openxmlformats.org/officeDocument/2006/relationships/hyperlink" Target="https://www.scramble.nl/database/civil/details/B757_196" TargetMode="External"/><Relationship Id="rId2036" Type="http://schemas.openxmlformats.org/officeDocument/2006/relationships/hyperlink" Target="https://www.scramble.nl/database/civil?op=Air%20Europe" TargetMode="External"/><Relationship Id="rId2037" Type="http://schemas.openxmlformats.org/officeDocument/2006/relationships/hyperlink" Target="https://www.scramble.nl/database/civil/details/B757_199" TargetMode="External"/><Relationship Id="rId2038" Type="http://schemas.openxmlformats.org/officeDocument/2006/relationships/hyperlink" Target="https://www.scramble.nl/database/civil?op=Air%20Europe" TargetMode="External"/><Relationship Id="rId2039" Type="http://schemas.openxmlformats.org/officeDocument/2006/relationships/hyperlink" Target="https://www.scramble.nl/database/civil/details/B757_200" TargetMode="External"/><Relationship Id="rId2420" Type="http://schemas.openxmlformats.org/officeDocument/2006/relationships/hyperlink" Target="https://www.scramble.nl/database/civil/details/B737_1599" TargetMode="External"/><Relationship Id="rId2421" Type="http://schemas.openxmlformats.org/officeDocument/2006/relationships/hyperlink" Target="https://www.scramble.nl/database/civil?op=TEA%20Switzerland%20-%20Trans%20European%20Airways" TargetMode="External"/><Relationship Id="rId2422" Type="http://schemas.openxmlformats.org/officeDocument/2006/relationships/hyperlink" Target="https://www.scramble.nl/database/civil/details/B737_1600" TargetMode="External"/><Relationship Id="rId2423" Type="http://schemas.openxmlformats.org/officeDocument/2006/relationships/hyperlink" Target="https://www.scramble.nl/database/civil?op=TEA%20Switzerland%20-%20Trans%20European%20Airways" TargetMode="External"/><Relationship Id="rId2424" Type="http://schemas.openxmlformats.org/officeDocument/2006/relationships/hyperlink" Target="https://www.scramble.nl/database/civil/details/DC9_992" TargetMode="External"/><Relationship Id="rId2425" Type="http://schemas.openxmlformats.org/officeDocument/2006/relationships/hyperlink" Target="https://www.scramble.nl/database/civil?op=Air%20Libert%C3%A9%20Tunisie" TargetMode="External"/><Relationship Id="rId2426" Type="http://schemas.openxmlformats.org/officeDocument/2006/relationships/hyperlink" Target="https://www.scramble.nl/database/civil/details/A320_234" TargetMode="External"/><Relationship Id="rId2427" Type="http://schemas.openxmlformats.org/officeDocument/2006/relationships/hyperlink" Target="https://www.scramble.nl/database/civil?op=Karthago%20Airlines" TargetMode="External"/><Relationship Id="rId2428" Type="http://schemas.openxmlformats.org/officeDocument/2006/relationships/hyperlink" Target="https://www.scramble.nl/database/civil/details/DC9_1555" TargetMode="External"/><Relationship Id="rId2429" Type="http://schemas.openxmlformats.org/officeDocument/2006/relationships/hyperlink" Target="https://www.scramble.nl/database/civil?op=Nouvelair%20Tunisie" TargetMode="External"/><Relationship Id="rId1740" Type="http://schemas.openxmlformats.org/officeDocument/2006/relationships/hyperlink" Target="https://www.scramble.nl/database/civil/details/ATR_457" TargetMode="External"/><Relationship Id="rId1741" Type="http://schemas.openxmlformats.org/officeDocument/2006/relationships/hyperlink" Target="https://www.scramble.nl/database/civil?op=Air%20Littoral" TargetMode="External"/><Relationship Id="rId1742" Type="http://schemas.openxmlformats.org/officeDocument/2006/relationships/hyperlink" Target="https://www.scramble.nl/database/civil/details/ATR_484" TargetMode="External"/><Relationship Id="rId1743" Type="http://schemas.openxmlformats.org/officeDocument/2006/relationships/hyperlink" Target="https://www.scramble.nl/database/civil?op=Air%20Littoral" TargetMode="External"/><Relationship Id="rId1350" Type="http://schemas.openxmlformats.org/officeDocument/2006/relationships/hyperlink" Target="https://www.scramble.nl/database/civil?op=ATI%20-%20Aero%20Transporti%20Italiani" TargetMode="External"/><Relationship Id="rId1351" Type="http://schemas.openxmlformats.org/officeDocument/2006/relationships/hyperlink" Target="https://www.scramble.nl/database/civil/details/DC9_1787" TargetMode="External"/><Relationship Id="rId1352" Type="http://schemas.openxmlformats.org/officeDocument/2006/relationships/hyperlink" Target="https://www.scramble.nl/database/civil?op=ATI%20-%20Aero%20Transporti%20Italiani" TargetMode="External"/><Relationship Id="rId1353" Type="http://schemas.openxmlformats.org/officeDocument/2006/relationships/hyperlink" Target="https://www.scramble.nl/database/civil/details/DC9_1157" TargetMode="External"/><Relationship Id="rId1354" Type="http://schemas.openxmlformats.org/officeDocument/2006/relationships/hyperlink" Target="https://www.scramble.nl/database/civil?op=ATI%20-%20Aero%20Transporti%20Italiani" TargetMode="External"/><Relationship Id="rId1355" Type="http://schemas.openxmlformats.org/officeDocument/2006/relationships/hyperlink" Target="https://www.scramble.nl/database/civil/details/DC9_553" TargetMode="External"/><Relationship Id="rId1356" Type="http://schemas.openxmlformats.org/officeDocument/2006/relationships/hyperlink" Target="https://www.scramble.nl/database/civil?op=ATI%20-%20Aero%20Transporti%20Italiani" TargetMode="External"/><Relationship Id="rId1357" Type="http://schemas.openxmlformats.org/officeDocument/2006/relationships/hyperlink" Target="https://www.scramble.nl/database/civil/details/ATR_56" TargetMode="External"/><Relationship Id="rId1358" Type="http://schemas.openxmlformats.org/officeDocument/2006/relationships/hyperlink" Target="https://www.scramble.nl/database/civil?op=Avianova" TargetMode="External"/><Relationship Id="rId1359" Type="http://schemas.openxmlformats.org/officeDocument/2006/relationships/hyperlink" Target="https://www.scramble.nl/database/civil/details/ATR_358" TargetMode="External"/><Relationship Id="rId890" Type="http://schemas.openxmlformats.org/officeDocument/2006/relationships/hyperlink" Target="https://www.scramble.nl/database/civil/details/beech_7245" TargetMode="External"/><Relationship Id="rId891" Type="http://schemas.openxmlformats.org/officeDocument/2006/relationships/hyperlink" Target="https://www.scramble.nl/database/civil?op=SGA%20a/s" TargetMode="External"/><Relationship Id="rId892" Type="http://schemas.openxmlformats.org/officeDocument/2006/relationships/hyperlink" Target="https://www.scramble.nl/database/civil/details/ce_2078" TargetMode="External"/><Relationship Id="rId893" Type="http://schemas.openxmlformats.org/officeDocument/2006/relationships/hyperlink" Target="https://www.scramble.nl/database/civil?op=Nordic%20Air%20A/S" TargetMode="External"/><Relationship Id="rId894" Type="http://schemas.openxmlformats.org/officeDocument/2006/relationships/hyperlink" Target="https://www.scramble.nl/database/civil/details/do328_199" TargetMode="External"/><Relationship Id="rId895" Type="http://schemas.openxmlformats.org/officeDocument/2006/relationships/hyperlink" Target="https://www.scramble.nl/database/civil?op=JoinJet" TargetMode="External"/><Relationship Id="rId896" Type="http://schemas.openxmlformats.org/officeDocument/2006/relationships/hyperlink" Target="https://www.scramble.nl/database/civil/details/ce_4082" TargetMode="External"/><Relationship Id="rId897" Type="http://schemas.openxmlformats.org/officeDocument/2006/relationships/hyperlink" Target="https://www.scramble.nl/database/civil?op=Dantax%20/%20North%20Flying" TargetMode="External"/><Relationship Id="rId898" Type="http://schemas.openxmlformats.org/officeDocument/2006/relationships/hyperlink" Target="https://www.scramble.nl/database/civil/details/bae125_922" TargetMode="External"/><Relationship Id="rId899" Type="http://schemas.openxmlformats.org/officeDocument/2006/relationships/hyperlink" Target="https://www.scramble.nl/database/civil?op=Air%20Alsie" TargetMode="External"/><Relationship Id="rId1744" Type="http://schemas.openxmlformats.org/officeDocument/2006/relationships/hyperlink" Target="https://www.scramble.nl/database/civil/details/B737_1625" TargetMode="External"/><Relationship Id="rId1745" Type="http://schemas.openxmlformats.org/officeDocument/2006/relationships/hyperlink" Target="https://www.scramble.nl/database/civil?op=Blue%20Line" TargetMode="External"/><Relationship Id="rId1746" Type="http://schemas.openxmlformats.org/officeDocument/2006/relationships/hyperlink" Target="https://www.scramble.nl/database/civil/details/DC9_1318" TargetMode="External"/><Relationship Id="rId1747" Type="http://schemas.openxmlformats.org/officeDocument/2006/relationships/hyperlink" Target="https://www.scramble.nl/database/civil?op=Minerve" TargetMode="External"/><Relationship Id="rId1748" Type="http://schemas.openxmlformats.org/officeDocument/2006/relationships/hyperlink" Target="https://www.scramble.nl/database/civil/details/DC8_497" TargetMode="External"/><Relationship Id="rId1749" Type="http://schemas.openxmlformats.org/officeDocument/2006/relationships/hyperlink" Target="https://www.scramble.nl/database/civil?op=Pointair" TargetMode="External"/><Relationship Id="rId2040" Type="http://schemas.openxmlformats.org/officeDocument/2006/relationships/hyperlink" Target="https://www.scramble.nl/database/civil?op=Air%20Europe" TargetMode="External"/><Relationship Id="rId2041" Type="http://schemas.openxmlformats.org/officeDocument/2006/relationships/hyperlink" Target="https://www.scramble.nl/database/civil/details/B757_197" TargetMode="External"/><Relationship Id="rId2042" Type="http://schemas.openxmlformats.org/officeDocument/2006/relationships/hyperlink" Target="https://www.scramble.nl/database/civil?op=Air%20Europe" TargetMode="External"/><Relationship Id="rId2043" Type="http://schemas.openxmlformats.org/officeDocument/2006/relationships/hyperlink" Target="https://www.scramble.nl/database/civil/details/B757_336" TargetMode="External"/><Relationship Id="rId2044" Type="http://schemas.openxmlformats.org/officeDocument/2006/relationships/hyperlink" Target="https://www.scramble.nl/database/civil?op=Air%20Europe" TargetMode="External"/><Relationship Id="rId2045" Type="http://schemas.openxmlformats.org/officeDocument/2006/relationships/hyperlink" Target="https://www.scramble.nl/database/civil/details/F28_274" TargetMode="External"/><Relationship Id="rId2046" Type="http://schemas.openxmlformats.org/officeDocument/2006/relationships/hyperlink" Target="https://www.scramble.nl/database/civil?op=Air%20Europe" TargetMode="External"/><Relationship Id="rId2047" Type="http://schemas.openxmlformats.org/officeDocument/2006/relationships/hyperlink" Target="https://www.scramble.nl/database/civil/details/F28_275" TargetMode="External"/><Relationship Id="rId2048" Type="http://schemas.openxmlformats.org/officeDocument/2006/relationships/hyperlink" Target="https://www.scramble.nl/database/civil?op=Fokker" TargetMode="External"/><Relationship Id="rId2049" Type="http://schemas.openxmlformats.org/officeDocument/2006/relationships/hyperlink" Target="https://www.scramble.nl/database/civil/details/F28_279" TargetMode="External"/><Relationship Id="rId2430" Type="http://schemas.openxmlformats.org/officeDocument/2006/relationships/hyperlink" Target="https://www.scramble.nl/database/civil/details/B727_1666" TargetMode="External"/><Relationship Id="rId2431" Type="http://schemas.openxmlformats.org/officeDocument/2006/relationships/hyperlink" Target="https://www.scramble.nl/database/civil?op=Tunisair" TargetMode="External"/><Relationship Id="rId2432" Type="http://schemas.openxmlformats.org/officeDocument/2006/relationships/hyperlink" Target="https://www.scramble.nl/database/civil/details/B737_634" TargetMode="External"/><Relationship Id="rId2433" Type="http://schemas.openxmlformats.org/officeDocument/2006/relationships/hyperlink" Target="https://www.scramble.nl/database/civil?op=Tunisair" TargetMode="External"/><Relationship Id="rId2434" Type="http://schemas.openxmlformats.org/officeDocument/2006/relationships/hyperlink" Target="https://www.scramble.nl/database/civil/details/B737_634" TargetMode="External"/><Relationship Id="rId2435" Type="http://schemas.openxmlformats.org/officeDocument/2006/relationships/hyperlink" Target="https://www.scramble.nl/database/civil?op=Tunisair" TargetMode="External"/><Relationship Id="rId2436" Type="http://schemas.openxmlformats.org/officeDocument/2006/relationships/hyperlink" Target="https://www.scramble.nl/database/civil/details/B737_635" TargetMode="External"/><Relationship Id="rId2437" Type="http://schemas.openxmlformats.org/officeDocument/2006/relationships/hyperlink" Target="https://www.scramble.nl/database/civil?op=Tunisair" TargetMode="External"/><Relationship Id="rId2438" Type="http://schemas.openxmlformats.org/officeDocument/2006/relationships/hyperlink" Target="https://www.scramble.nl/database/civil/details/B737_635" TargetMode="External"/><Relationship Id="rId2439" Type="http://schemas.openxmlformats.org/officeDocument/2006/relationships/hyperlink" Target="https://www.scramble.nl/database/civil?op=Tunisair" TargetMode="External"/><Relationship Id="rId100" Type="http://schemas.openxmlformats.org/officeDocument/2006/relationships/hyperlink" Target="https://www.scramble.nl/database/civil?op=Flexjet%20Ltd." TargetMode="External"/><Relationship Id="rId101" Type="http://schemas.openxmlformats.org/officeDocument/2006/relationships/hyperlink" Target="https://www.scramble.nl/database/civil/details/beech400_456" TargetMode="External"/><Relationship Id="rId102" Type="http://schemas.openxmlformats.org/officeDocument/2006/relationships/hyperlink" Target="https://www.scramble.nl/database/civil?op=Flexjet%20Ltd." TargetMode="External"/><Relationship Id="rId103" Type="http://schemas.openxmlformats.org/officeDocument/2006/relationships/hyperlink" Target="https://www.scramble.nl/database/civil/details/beech400_504" TargetMode="External"/><Relationship Id="rId104" Type="http://schemas.openxmlformats.org/officeDocument/2006/relationships/hyperlink" Target="https://www.scramble.nl/database/civil?op=Flexjet%20Ltd." TargetMode="External"/><Relationship Id="rId105" Type="http://schemas.openxmlformats.org/officeDocument/2006/relationships/hyperlink" Target="https://www.scramble.nl/database/civil/details/gulfstream_1757" TargetMode="External"/><Relationship Id="rId106" Type="http://schemas.openxmlformats.org/officeDocument/2006/relationships/hyperlink" Target="https://www.scramble.nl/database/civil?op=TAG%20Aviation%20UK" TargetMode="External"/><Relationship Id="rId107" Type="http://schemas.openxmlformats.org/officeDocument/2006/relationships/hyperlink" Target="https://www.scramble.nl/database/civil/details/pa_1224" TargetMode="External"/><Relationship Id="rId108" Type="http://schemas.openxmlformats.org/officeDocument/2006/relationships/hyperlink" Target="https://www.scramble.nl/database/civil?op=Air%20Medical" TargetMode="External"/><Relationship Id="rId109" Type="http://schemas.openxmlformats.org/officeDocument/2006/relationships/hyperlink" Target="https://www.scramble.nl/database/civil/details/ce_1724" TargetMode="External"/><Relationship Id="rId1750" Type="http://schemas.openxmlformats.org/officeDocument/2006/relationships/hyperlink" Target="https://www.scramble.nl/database/civil/details/se210_190" TargetMode="External"/><Relationship Id="rId1751" Type="http://schemas.openxmlformats.org/officeDocument/2006/relationships/hyperlink" Target="https://www.scramble.nl/database/civil?op=STAIR-Soci%C3%A9t%C3%A9%20de%20Transp.%20A%C3%A9riens%20Internationaux%20et%20R%C3%A9gionaux" TargetMode="External"/><Relationship Id="rId1752" Type="http://schemas.openxmlformats.org/officeDocument/2006/relationships/hyperlink" Target="https://www.scramble.nl/database/civil/details/B737_2289" TargetMode="External"/><Relationship Id="rId1753" Type="http://schemas.openxmlformats.org/officeDocument/2006/relationships/hyperlink" Target="https://www.scramble.nl/database/civil?op=Star%20Europe%20Airways" TargetMode="External"/><Relationship Id="rId1360" Type="http://schemas.openxmlformats.org/officeDocument/2006/relationships/hyperlink" Target="https://www.scramble.nl/database/civil?op=Aviosarda" TargetMode="External"/><Relationship Id="rId1361" Type="http://schemas.openxmlformats.org/officeDocument/2006/relationships/hyperlink" Target="https://www.scramble.nl/database/civil/details/bae146_301" TargetMode="External"/><Relationship Id="rId1362" Type="http://schemas.openxmlformats.org/officeDocument/2006/relationships/hyperlink" Target="https://www.scramble.nl/database/civil?op=Azzurra%20Air" TargetMode="External"/><Relationship Id="rId1363" Type="http://schemas.openxmlformats.org/officeDocument/2006/relationships/hyperlink" Target="https://www.scramble.nl/database/civil/details/bae146_307" TargetMode="External"/><Relationship Id="rId1364" Type="http://schemas.openxmlformats.org/officeDocument/2006/relationships/hyperlink" Target="https://www.scramble.nl/database/civil?op=Azzurra%20Air" TargetMode="External"/><Relationship Id="rId1365" Type="http://schemas.openxmlformats.org/officeDocument/2006/relationships/hyperlink" Target="https://www.scramble.nl/database/civil/details/B737_3485" TargetMode="External"/><Relationship Id="rId1366" Type="http://schemas.openxmlformats.org/officeDocument/2006/relationships/hyperlink" Target="https://www.scramble.nl/database/civil?op=Azzurra%20Air" TargetMode="External"/><Relationship Id="rId1367" Type="http://schemas.openxmlformats.org/officeDocument/2006/relationships/hyperlink" Target="https://www.scramble.nl/database/civil/details/B737_3487" TargetMode="External"/><Relationship Id="rId1368" Type="http://schemas.openxmlformats.org/officeDocument/2006/relationships/hyperlink" Target="https://www.scramble.nl/database/civil?op=Azzurra%20Air" TargetMode="External"/><Relationship Id="rId1369" Type="http://schemas.openxmlformats.org/officeDocument/2006/relationships/hyperlink" Target="https://www.scramble.nl/database/civil/details/B737_1681" TargetMode="External"/><Relationship Id="rId1754" Type="http://schemas.openxmlformats.org/officeDocument/2006/relationships/hyperlink" Target="https://www.scramble.nl/database/civil/details/B737_361" TargetMode="External"/><Relationship Id="rId1755" Type="http://schemas.openxmlformats.org/officeDocument/2006/relationships/hyperlink" Target="https://www.scramble.nl/database/civil?op=Westair" TargetMode="External"/><Relationship Id="rId1756" Type="http://schemas.openxmlformats.org/officeDocument/2006/relationships/hyperlink" Target="https://www.scramble.nl/database/civil/details/B737_50" TargetMode="External"/><Relationship Id="rId1757" Type="http://schemas.openxmlformats.org/officeDocument/2006/relationships/hyperlink" Target="https://www.scramble.nl/database/civil?op=Euralair%20International" TargetMode="External"/><Relationship Id="rId1758" Type="http://schemas.openxmlformats.org/officeDocument/2006/relationships/hyperlink" Target="https://www.scramble.nl/database/civil/details/DC9_1517" TargetMode="External"/><Relationship Id="rId1759" Type="http://schemas.openxmlformats.org/officeDocument/2006/relationships/hyperlink" Target="https://www.scramble.nl/database/civil?op=Jet%20Alsace" TargetMode="External"/><Relationship Id="rId2050" Type="http://schemas.openxmlformats.org/officeDocument/2006/relationships/hyperlink" Target="https://www.scramble.nl/database/civil?op=Air%20Europe" TargetMode="External"/><Relationship Id="rId2051" Type="http://schemas.openxmlformats.org/officeDocument/2006/relationships/hyperlink" Target="https://www.scramble.nl/database/civil/details/B737_590" TargetMode="External"/><Relationship Id="rId2052" Type="http://schemas.openxmlformats.org/officeDocument/2006/relationships/hyperlink" Target="https://www.scramble.nl/database/civil?op=Air%20UK%20Leisure" TargetMode="External"/><Relationship Id="rId2053" Type="http://schemas.openxmlformats.org/officeDocument/2006/relationships/hyperlink" Target="https://www.scramble.nl/database/civil/details/B737_1799" TargetMode="External"/><Relationship Id="rId2054" Type="http://schemas.openxmlformats.org/officeDocument/2006/relationships/hyperlink" Target="https://www.scramble.nl/database/civil?op=Air%20UK%20Leisure" TargetMode="External"/><Relationship Id="rId2055" Type="http://schemas.openxmlformats.org/officeDocument/2006/relationships/hyperlink" Target="https://www.scramble.nl/database/civil/details/A320_189" TargetMode="External"/><Relationship Id="rId2056" Type="http://schemas.openxmlformats.org/officeDocument/2006/relationships/hyperlink" Target="https://www.scramble.nl/database/civil?op=Leisure%20International%20Airways" TargetMode="External"/><Relationship Id="rId2057" Type="http://schemas.openxmlformats.org/officeDocument/2006/relationships/hyperlink" Target="https://www.scramble.nl/database/civil/details/A321_70" TargetMode="External"/><Relationship Id="rId2058" Type="http://schemas.openxmlformats.org/officeDocument/2006/relationships/hyperlink" Target="https://www.scramble.nl/database/civil?op=Air%20UK%20Leisure" TargetMode="External"/><Relationship Id="rId2059" Type="http://schemas.openxmlformats.org/officeDocument/2006/relationships/hyperlink" Target="https://www.scramble.nl/database/civil/details/A321_85" TargetMode="External"/><Relationship Id="rId2440" Type="http://schemas.openxmlformats.org/officeDocument/2006/relationships/hyperlink" Target="https://www.scramble.nl/database/civil/details/B737_813" TargetMode="External"/><Relationship Id="rId2441" Type="http://schemas.openxmlformats.org/officeDocument/2006/relationships/hyperlink" Target="https://www.scramble.nl/database/civil?op=Tunisair" TargetMode="External"/><Relationship Id="rId2442" Type="http://schemas.openxmlformats.org/officeDocument/2006/relationships/hyperlink" Target="https://www.scramble.nl/database/civil/details/B737_2540" TargetMode="External"/><Relationship Id="rId2443" Type="http://schemas.openxmlformats.org/officeDocument/2006/relationships/hyperlink" Target="https://www.scramble.nl/database/civil?op=Tunisair" TargetMode="External"/><Relationship Id="rId2444" Type="http://schemas.openxmlformats.org/officeDocument/2006/relationships/hyperlink" Target="https://www.scramble.nl/database/civil/details/B727_877" TargetMode="External"/><Relationship Id="rId2445" Type="http://schemas.openxmlformats.org/officeDocument/2006/relationships/hyperlink" Target="https://www.scramble.nl/database/civil?op=Tunisair" TargetMode="External"/><Relationship Id="rId2446" Type="http://schemas.openxmlformats.org/officeDocument/2006/relationships/hyperlink" Target="https://www.scramble.nl/database/civil/details/B727_1093" TargetMode="External"/><Relationship Id="rId2447" Type="http://schemas.openxmlformats.org/officeDocument/2006/relationships/hyperlink" Target="https://www.scramble.nl/database/civil?op=Tunisair" TargetMode="External"/><Relationship Id="rId2448" Type="http://schemas.openxmlformats.org/officeDocument/2006/relationships/hyperlink" Target="https://www.scramble.nl/database/civil/details/B727_1200" TargetMode="External"/><Relationship Id="rId2449" Type="http://schemas.openxmlformats.org/officeDocument/2006/relationships/hyperlink" Target="https://www.scramble.nl/database/civil?op=Tunisai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W1841"/>
  <sheetViews>
    <sheetView topLeftCell="A122" zoomScale="110" zoomScaleNormal="110" zoomScalePageLayoutView="110" workbookViewId="0">
      <selection activeCell="G132" sqref="G132"/>
    </sheetView>
  </sheetViews>
  <sheetFormatPr baseColWidth="10" defaultRowHeight="15" x14ac:dyDescent="0"/>
  <cols>
    <col min="1" max="1" width="5.83203125" customWidth="1"/>
    <col min="2" max="2" width="10.1640625" bestFit="1" customWidth="1"/>
    <col min="3" max="3" width="14.83203125" bestFit="1" customWidth="1"/>
    <col min="4" max="4" width="11.83203125" style="34" bestFit="1" customWidth="1"/>
    <col min="5" max="5" width="36.1640625" style="34" customWidth="1"/>
    <col min="6" max="6" width="12.5" style="8" customWidth="1"/>
    <col min="7" max="7" width="29" customWidth="1"/>
    <col min="8" max="8" width="6.1640625" customWidth="1"/>
    <col min="9" max="9" width="11.33203125" bestFit="1" customWidth="1"/>
    <col min="10" max="10" width="13.1640625" bestFit="1" customWidth="1"/>
    <col min="11" max="11" width="14.33203125" style="35" bestFit="1" customWidth="1"/>
    <col min="12" max="12" width="32.33203125" style="35" bestFit="1" customWidth="1"/>
    <col min="13" max="13" width="12" bestFit="1" customWidth="1"/>
    <col min="14" max="14" width="22.33203125" customWidth="1"/>
    <col min="15" max="15" width="6.33203125" customWidth="1"/>
    <col min="16" max="16" width="10.1640625" bestFit="1" customWidth="1"/>
    <col min="17" max="17" width="13.6640625" bestFit="1" customWidth="1"/>
    <col min="18" max="18" width="15" style="35" bestFit="1" customWidth="1"/>
    <col min="19" max="19" width="49.5" style="35" customWidth="1"/>
    <col min="20" max="20" width="11.83203125" bestFit="1" customWidth="1"/>
    <col min="21" max="21" width="31.33203125" customWidth="1"/>
    <col min="22" max="22" width="5.33203125" customWidth="1"/>
    <col min="23" max="23" width="10.1640625" bestFit="1" customWidth="1"/>
    <col min="24" max="24" width="15.1640625" customWidth="1"/>
    <col min="25" max="25" width="12.6640625" style="35" bestFit="1" customWidth="1"/>
    <col min="26" max="26" width="38.5" style="35" customWidth="1"/>
    <col min="27" max="27" width="12" customWidth="1"/>
    <col min="28" max="28" width="23.6640625" customWidth="1"/>
    <col min="29" max="29" width="6.6640625" customWidth="1"/>
    <col min="31" max="31" width="18.1640625" bestFit="1" customWidth="1"/>
    <col min="32" max="32" width="18.33203125" style="35" bestFit="1" customWidth="1"/>
    <col min="33" max="33" width="37.5" style="35" bestFit="1" customWidth="1"/>
    <col min="34" max="34" width="13.5" bestFit="1" customWidth="1"/>
    <col min="35" max="35" width="23.33203125" customWidth="1"/>
    <col min="36" max="36" width="5.6640625" customWidth="1"/>
    <col min="37" max="37" width="10.1640625" bestFit="1" customWidth="1"/>
    <col min="38" max="38" width="12.5" customWidth="1"/>
    <col min="39" max="39" width="17" bestFit="1" customWidth="1"/>
    <col min="40" max="40" width="21.83203125" customWidth="1"/>
    <col min="41" max="41" width="13" customWidth="1"/>
    <col min="42" max="42" width="20.1640625" bestFit="1" customWidth="1"/>
    <col min="43" max="43" width="4.6640625" customWidth="1"/>
    <col min="45" max="45" width="20.1640625" bestFit="1" customWidth="1"/>
    <col min="46" max="46" width="13.33203125" customWidth="1"/>
    <col min="47" max="47" width="39.33203125" customWidth="1"/>
    <col min="48" max="48" width="13.5" bestFit="1" customWidth="1"/>
    <col min="49" max="49" width="29" customWidth="1"/>
  </cols>
  <sheetData>
    <row r="3" spans="2:49" ht="36">
      <c r="B3" s="120" t="s">
        <v>167</v>
      </c>
      <c r="C3" s="120"/>
      <c r="D3" s="120"/>
      <c r="E3" s="120"/>
      <c r="F3" s="120"/>
      <c r="G3" s="120"/>
      <c r="I3" s="120" t="s">
        <v>2953</v>
      </c>
      <c r="J3" s="120"/>
      <c r="K3" s="120"/>
      <c r="L3" s="120"/>
      <c r="M3" s="120"/>
      <c r="N3" s="120"/>
      <c r="P3" s="120" t="s">
        <v>5123</v>
      </c>
      <c r="Q3" s="120"/>
      <c r="R3" s="120"/>
      <c r="S3" s="120"/>
      <c r="T3" s="120"/>
      <c r="U3" s="120"/>
      <c r="W3" s="120" t="s">
        <v>5124</v>
      </c>
      <c r="X3" s="120"/>
      <c r="Y3" s="120"/>
      <c r="Z3" s="120"/>
      <c r="AA3" s="120"/>
      <c r="AB3" s="120"/>
      <c r="AD3" s="120" t="s">
        <v>6191</v>
      </c>
      <c r="AE3" s="120"/>
      <c r="AF3" s="120"/>
      <c r="AG3" s="120"/>
      <c r="AH3" s="120"/>
      <c r="AI3" s="120"/>
      <c r="AK3" s="120" t="s">
        <v>8448</v>
      </c>
      <c r="AL3" s="120"/>
      <c r="AM3" s="120"/>
      <c r="AN3" s="120"/>
      <c r="AO3" s="120"/>
      <c r="AP3" s="120"/>
      <c r="AR3" s="120" t="s">
        <v>8558</v>
      </c>
      <c r="AS3" s="120"/>
      <c r="AT3" s="120"/>
      <c r="AU3" s="120"/>
      <c r="AV3" s="120"/>
      <c r="AW3" s="120"/>
    </row>
    <row r="4" spans="2:49" s="13" customFormat="1" ht="18">
      <c r="B4" s="12" t="s">
        <v>168</v>
      </c>
      <c r="C4" s="12" t="s">
        <v>169</v>
      </c>
      <c r="D4" s="32" t="s">
        <v>170</v>
      </c>
      <c r="E4" s="32" t="s">
        <v>171</v>
      </c>
      <c r="F4" s="12" t="s">
        <v>172</v>
      </c>
      <c r="G4" s="12" t="s">
        <v>173</v>
      </c>
      <c r="I4" s="12" t="s">
        <v>168</v>
      </c>
      <c r="J4" s="12" t="s">
        <v>169</v>
      </c>
      <c r="K4" s="32" t="s">
        <v>170</v>
      </c>
      <c r="L4" s="32" t="s">
        <v>171</v>
      </c>
      <c r="M4" s="12" t="s">
        <v>172</v>
      </c>
      <c r="N4" s="12" t="s">
        <v>173</v>
      </c>
      <c r="P4" s="12" t="s">
        <v>168</v>
      </c>
      <c r="Q4" s="12" t="s">
        <v>169</v>
      </c>
      <c r="R4" s="32" t="s">
        <v>170</v>
      </c>
      <c r="S4" s="32" t="s">
        <v>171</v>
      </c>
      <c r="T4" s="12" t="s">
        <v>172</v>
      </c>
      <c r="U4" s="12" t="s">
        <v>173</v>
      </c>
      <c r="W4" s="12" t="s">
        <v>168</v>
      </c>
      <c r="X4" s="12" t="s">
        <v>169</v>
      </c>
      <c r="Y4" s="32" t="s">
        <v>170</v>
      </c>
      <c r="Z4" s="32" t="s">
        <v>171</v>
      </c>
      <c r="AA4" s="12" t="s">
        <v>172</v>
      </c>
      <c r="AB4" s="12" t="s">
        <v>173</v>
      </c>
      <c r="AD4" s="12" t="s">
        <v>168</v>
      </c>
      <c r="AE4" s="12" t="s">
        <v>169</v>
      </c>
      <c r="AF4" s="32" t="s">
        <v>170</v>
      </c>
      <c r="AG4" s="32" t="s">
        <v>171</v>
      </c>
      <c r="AH4" s="12" t="s">
        <v>172</v>
      </c>
      <c r="AI4" s="12" t="s">
        <v>173</v>
      </c>
      <c r="AK4" s="12" t="s">
        <v>168</v>
      </c>
      <c r="AL4" s="12" t="s">
        <v>169</v>
      </c>
      <c r="AM4" s="32" t="s">
        <v>170</v>
      </c>
      <c r="AN4" s="32" t="s">
        <v>171</v>
      </c>
      <c r="AO4" s="12" t="s">
        <v>172</v>
      </c>
      <c r="AP4" s="12" t="s">
        <v>173</v>
      </c>
      <c r="AR4" s="12" t="s">
        <v>168</v>
      </c>
      <c r="AS4" s="12" t="s">
        <v>169</v>
      </c>
      <c r="AT4" s="32" t="s">
        <v>170</v>
      </c>
      <c r="AU4" s="32" t="s">
        <v>171</v>
      </c>
      <c r="AV4" s="12" t="s">
        <v>172</v>
      </c>
      <c r="AW4" s="12" t="s">
        <v>173</v>
      </c>
    </row>
    <row r="5" spans="2:49" s="13" customFormat="1" ht="18">
      <c r="B5" s="20"/>
      <c r="C5" s="20"/>
      <c r="D5" s="33"/>
      <c r="E5" s="33"/>
      <c r="F5" s="20"/>
      <c r="G5" s="20"/>
      <c r="H5" s="21"/>
      <c r="I5" s="20"/>
      <c r="J5" s="20"/>
      <c r="K5" s="33"/>
      <c r="L5" s="33"/>
      <c r="M5" s="20"/>
      <c r="N5" s="20"/>
      <c r="R5" s="39"/>
      <c r="S5" s="39"/>
      <c r="W5" s="20"/>
      <c r="X5" s="20"/>
      <c r="Y5" s="33"/>
      <c r="Z5" s="33"/>
      <c r="AA5" s="20"/>
      <c r="AB5" s="20"/>
      <c r="AF5" s="39"/>
      <c r="AG5" s="39"/>
    </row>
    <row r="6" spans="2:49" ht="15" customHeight="1">
      <c r="B6" s="111" t="s">
        <v>0</v>
      </c>
      <c r="C6" s="111"/>
      <c r="D6" s="111"/>
      <c r="E6" s="111"/>
      <c r="F6" s="110">
        <f>COUNTA(B9:B48)</f>
        <v>40</v>
      </c>
      <c r="G6" s="114"/>
      <c r="I6" s="111" t="s">
        <v>2954</v>
      </c>
      <c r="J6" s="111"/>
      <c r="K6" s="111"/>
      <c r="L6" s="111"/>
      <c r="M6" s="110">
        <f>COUNTA(I9:I47)</f>
        <v>39</v>
      </c>
      <c r="N6" s="126"/>
      <c r="P6" s="111" t="s">
        <v>3594</v>
      </c>
      <c r="Q6" s="111"/>
      <c r="R6" s="111"/>
      <c r="S6" s="111"/>
      <c r="T6" s="110">
        <f>COUNTA(P9:P19)</f>
        <v>11</v>
      </c>
      <c r="U6" s="113"/>
      <c r="W6" s="111" t="s">
        <v>10150</v>
      </c>
      <c r="X6" s="111"/>
      <c r="Y6" s="111"/>
      <c r="Z6" s="111"/>
      <c r="AA6" s="110">
        <f>COUNTA(W9:W10)</f>
        <v>2</v>
      </c>
      <c r="AB6" s="108"/>
      <c r="AD6" s="111" t="s">
        <v>6192</v>
      </c>
      <c r="AE6" s="111"/>
      <c r="AF6" s="111"/>
      <c r="AG6" s="111"/>
      <c r="AH6" s="110">
        <f>COUNTA(AD9:AD10)</f>
        <v>2</v>
      </c>
      <c r="AI6" s="113"/>
      <c r="AK6" s="111" t="s">
        <v>8449</v>
      </c>
      <c r="AL6" s="111"/>
      <c r="AM6" s="111"/>
      <c r="AN6" s="111"/>
      <c r="AO6" s="110">
        <f>COUNTA(AK9:AK14)</f>
        <v>6</v>
      </c>
      <c r="AP6" s="114"/>
      <c r="AR6" s="111" t="s">
        <v>8559</v>
      </c>
      <c r="AS6" s="111"/>
      <c r="AT6" s="111"/>
      <c r="AU6" s="111"/>
      <c r="AV6" s="110">
        <f>COUNTA(AR9)</f>
        <v>1</v>
      </c>
      <c r="AW6" s="113"/>
    </row>
    <row r="7" spans="2:49" ht="15" customHeight="1">
      <c r="B7" s="111"/>
      <c r="C7" s="111"/>
      <c r="D7" s="111"/>
      <c r="E7" s="111"/>
      <c r="F7" s="110"/>
      <c r="G7" s="114"/>
      <c r="I7" s="111"/>
      <c r="J7" s="111"/>
      <c r="K7" s="111"/>
      <c r="L7" s="111"/>
      <c r="M7" s="110"/>
      <c r="N7" s="126"/>
      <c r="P7" s="111"/>
      <c r="Q7" s="111"/>
      <c r="R7" s="111"/>
      <c r="S7" s="111"/>
      <c r="T7" s="110"/>
      <c r="U7" s="113"/>
      <c r="W7" s="111"/>
      <c r="X7" s="111"/>
      <c r="Y7" s="111"/>
      <c r="Z7" s="111"/>
      <c r="AA7" s="110"/>
      <c r="AB7" s="108"/>
      <c r="AD7" s="111"/>
      <c r="AE7" s="111"/>
      <c r="AF7" s="111"/>
      <c r="AG7" s="111"/>
      <c r="AH7" s="110"/>
      <c r="AI7" s="113"/>
      <c r="AK7" s="111"/>
      <c r="AL7" s="111"/>
      <c r="AM7" s="111"/>
      <c r="AN7" s="111"/>
      <c r="AO7" s="110"/>
      <c r="AP7" s="114"/>
      <c r="AR7" s="111"/>
      <c r="AS7" s="111"/>
      <c r="AT7" s="111"/>
      <c r="AU7" s="111"/>
      <c r="AV7" s="110"/>
      <c r="AW7" s="113"/>
    </row>
    <row r="8" spans="2:49" ht="18">
      <c r="W8" s="20"/>
      <c r="X8" s="20"/>
      <c r="Y8" s="33"/>
      <c r="Z8" s="33"/>
      <c r="AA8" s="20"/>
      <c r="AB8" s="20"/>
    </row>
    <row r="9" spans="2:49">
      <c r="B9" s="49" t="s">
        <v>9672</v>
      </c>
      <c r="C9" s="49" t="s">
        <v>8834</v>
      </c>
      <c r="D9" s="50" t="s">
        <v>9673</v>
      </c>
      <c r="E9" s="50" t="s">
        <v>9674</v>
      </c>
      <c r="F9" s="49" t="s">
        <v>9675</v>
      </c>
      <c r="G9" s="49"/>
      <c r="I9" t="s">
        <v>10497</v>
      </c>
      <c r="J9" t="s">
        <v>9748</v>
      </c>
      <c r="K9" s="35">
        <v>44060</v>
      </c>
      <c r="L9" s="35" t="s">
        <v>2956</v>
      </c>
      <c r="M9" s="3">
        <v>33968</v>
      </c>
      <c r="P9" s="22" t="s">
        <v>3595</v>
      </c>
      <c r="Q9" s="22" t="s">
        <v>3596</v>
      </c>
      <c r="R9" s="35">
        <v>43</v>
      </c>
      <c r="S9" s="35" t="s">
        <v>3597</v>
      </c>
      <c r="T9" s="24">
        <v>34043</v>
      </c>
      <c r="W9" s="49" t="s">
        <v>10151</v>
      </c>
      <c r="X9" s="49" t="s">
        <v>10152</v>
      </c>
      <c r="Y9" s="50">
        <v>234</v>
      </c>
      <c r="Z9" s="50" t="s">
        <v>10153</v>
      </c>
      <c r="AA9" s="49" t="s">
        <v>10154</v>
      </c>
      <c r="AB9" s="49"/>
      <c r="AD9" s="22" t="s">
        <v>6193</v>
      </c>
      <c r="AE9" s="22" t="s">
        <v>6194</v>
      </c>
      <c r="AF9" s="35">
        <v>189</v>
      </c>
      <c r="AG9" s="35" t="s">
        <v>6195</v>
      </c>
      <c r="AH9" s="22" t="s">
        <v>4449</v>
      </c>
      <c r="AJ9" s="22"/>
      <c r="AK9" s="52" t="s">
        <v>10530</v>
      </c>
      <c r="AL9" s="52" t="s">
        <v>8451</v>
      </c>
      <c r="AM9" s="52">
        <v>19530501005</v>
      </c>
      <c r="AN9" s="52" t="s">
        <v>8452</v>
      </c>
      <c r="AO9" s="68">
        <v>33968</v>
      </c>
      <c r="AP9" s="52"/>
      <c r="AR9" s="22" t="s">
        <v>8560</v>
      </c>
      <c r="AS9" s="22" t="s">
        <v>8561</v>
      </c>
      <c r="AT9" s="23" t="s">
        <v>8562</v>
      </c>
      <c r="AU9" s="23" t="s">
        <v>8563</v>
      </c>
      <c r="AV9" s="24">
        <v>42810</v>
      </c>
    </row>
    <row r="10" spans="2:49" ht="18">
      <c r="B10" s="2" t="s">
        <v>1</v>
      </c>
      <c r="C10" s="2" t="s">
        <v>3</v>
      </c>
      <c r="D10" s="34">
        <v>926</v>
      </c>
      <c r="E10" s="34" t="s">
        <v>2</v>
      </c>
      <c r="F10" s="6" t="s">
        <v>4</v>
      </c>
      <c r="G10" s="5"/>
      <c r="I10" s="2" t="s">
        <v>2958</v>
      </c>
      <c r="J10" s="2" t="s">
        <v>2960</v>
      </c>
      <c r="K10" s="35" t="s">
        <v>2959</v>
      </c>
      <c r="L10" s="36" t="s">
        <v>2956</v>
      </c>
      <c r="M10" s="4">
        <v>34079</v>
      </c>
      <c r="P10" s="22" t="s">
        <v>3598</v>
      </c>
      <c r="Q10" s="22" t="s">
        <v>3596</v>
      </c>
      <c r="R10" s="35">
        <v>113</v>
      </c>
      <c r="S10" s="35" t="s">
        <v>3597</v>
      </c>
      <c r="T10" s="24">
        <v>34043</v>
      </c>
      <c r="U10" s="22"/>
      <c r="W10" s="49" t="s">
        <v>10155</v>
      </c>
      <c r="X10" s="49" t="s">
        <v>10152</v>
      </c>
      <c r="Y10" s="50">
        <v>238</v>
      </c>
      <c r="Z10" s="50" t="s">
        <v>10153</v>
      </c>
      <c r="AA10" s="49" t="s">
        <v>10156</v>
      </c>
      <c r="AB10" s="70"/>
      <c r="AD10" s="22" t="s">
        <v>6196</v>
      </c>
      <c r="AE10" s="22" t="s">
        <v>6197</v>
      </c>
      <c r="AF10" s="35">
        <v>5204</v>
      </c>
      <c r="AG10" s="35" t="s">
        <v>6198</v>
      </c>
      <c r="AH10" s="22" t="s">
        <v>3528</v>
      </c>
      <c r="AK10" s="22" t="s">
        <v>8450</v>
      </c>
      <c r="AL10" s="22" t="s">
        <v>8451</v>
      </c>
      <c r="AM10">
        <v>19530501008</v>
      </c>
      <c r="AN10" t="s">
        <v>8452</v>
      </c>
      <c r="AO10" s="30">
        <v>34608</v>
      </c>
    </row>
    <row r="11" spans="2:49" ht="18">
      <c r="B11" s="2" t="s">
        <v>5</v>
      </c>
      <c r="C11" s="2" t="s">
        <v>3</v>
      </c>
      <c r="D11" s="34">
        <v>1023</v>
      </c>
      <c r="E11" s="34" t="s">
        <v>2</v>
      </c>
      <c r="F11" s="6" t="s">
        <v>6</v>
      </c>
      <c r="G11" s="5"/>
      <c r="I11" s="2" t="s">
        <v>2961</v>
      </c>
      <c r="J11" s="2" t="s">
        <v>2962</v>
      </c>
      <c r="K11" s="35">
        <v>74393201004</v>
      </c>
      <c r="L11" s="36" t="s">
        <v>2963</v>
      </c>
      <c r="M11" s="4">
        <v>33932</v>
      </c>
      <c r="P11" s="22" t="s">
        <v>3599</v>
      </c>
      <c r="Q11" s="22" t="s">
        <v>243</v>
      </c>
      <c r="R11" s="35">
        <v>7272</v>
      </c>
      <c r="S11" s="35" t="s">
        <v>3597</v>
      </c>
      <c r="T11" s="24">
        <v>36125</v>
      </c>
      <c r="U11" s="22"/>
      <c r="W11" s="13"/>
      <c r="X11" s="13"/>
      <c r="Y11" s="39"/>
      <c r="Z11" s="39"/>
      <c r="AA11" s="13"/>
      <c r="AB11" s="13"/>
      <c r="AK11" t="s">
        <v>8453</v>
      </c>
      <c r="AL11" t="s">
        <v>8451</v>
      </c>
      <c r="AM11">
        <v>19530502288</v>
      </c>
      <c r="AN11" t="s">
        <v>8452</v>
      </c>
      <c r="AO11" s="3">
        <v>33968</v>
      </c>
      <c r="AR11" s="111" t="s">
        <v>8564</v>
      </c>
      <c r="AS11" s="111"/>
      <c r="AT11" s="111"/>
      <c r="AU11" s="111"/>
      <c r="AV11" s="110">
        <f>COUNTA(AR14:AR30)</f>
        <v>17</v>
      </c>
      <c r="AW11" s="113"/>
    </row>
    <row r="12" spans="2:49">
      <c r="B12" s="2" t="s">
        <v>7</v>
      </c>
      <c r="C12" s="2" t="s">
        <v>3</v>
      </c>
      <c r="D12" s="34">
        <v>1094</v>
      </c>
      <c r="E12" s="34" t="s">
        <v>2</v>
      </c>
      <c r="F12" s="7">
        <v>36486</v>
      </c>
      <c r="G12" s="5"/>
      <c r="I12" s="2" t="s">
        <v>2964</v>
      </c>
      <c r="J12" s="2" t="s">
        <v>2962</v>
      </c>
      <c r="K12" s="35">
        <v>74393201005</v>
      </c>
      <c r="L12" s="36" t="s">
        <v>2963</v>
      </c>
      <c r="M12" s="2" t="s">
        <v>2965</v>
      </c>
      <c r="P12" s="22" t="s">
        <v>3599</v>
      </c>
      <c r="Q12" s="22" t="s">
        <v>243</v>
      </c>
      <c r="R12" s="35">
        <v>7272</v>
      </c>
      <c r="S12" s="35" t="s">
        <v>3597</v>
      </c>
      <c r="T12" s="24">
        <v>36125</v>
      </c>
      <c r="U12" t="s">
        <v>3600</v>
      </c>
      <c r="W12" s="111" t="s">
        <v>5125</v>
      </c>
      <c r="X12" s="111"/>
      <c r="Y12" s="111"/>
      <c r="Z12" s="111"/>
      <c r="AA12" s="110">
        <f>COUNTA(W15)</f>
        <v>1</v>
      </c>
      <c r="AB12" s="113"/>
      <c r="AD12" s="111" t="s">
        <v>6199</v>
      </c>
      <c r="AE12" s="111"/>
      <c r="AF12" s="111"/>
      <c r="AG12" s="111"/>
      <c r="AH12" s="110">
        <f>COUNTA(AD15:AD16)</f>
        <v>2</v>
      </c>
      <c r="AI12" s="113"/>
      <c r="AK12" t="s">
        <v>8454</v>
      </c>
      <c r="AL12" t="s">
        <v>8451</v>
      </c>
      <c r="AM12" s="27">
        <v>9773053359136</v>
      </c>
      <c r="AN12" t="s">
        <v>8452</v>
      </c>
      <c r="AO12" s="3">
        <v>36507</v>
      </c>
      <c r="AR12" s="111"/>
      <c r="AS12" s="111"/>
      <c r="AT12" s="111"/>
      <c r="AU12" s="111"/>
      <c r="AV12" s="110"/>
      <c r="AW12" s="113"/>
    </row>
    <row r="13" spans="2:49">
      <c r="B13" s="2" t="s">
        <v>8</v>
      </c>
      <c r="C13" s="2" t="s">
        <v>9</v>
      </c>
      <c r="D13" s="34">
        <v>1242</v>
      </c>
      <c r="E13" s="34" t="s">
        <v>2</v>
      </c>
      <c r="F13" s="6" t="s">
        <v>10</v>
      </c>
      <c r="G13" s="5"/>
      <c r="I13" s="2" t="s">
        <v>2966</v>
      </c>
      <c r="J13" s="2" t="s">
        <v>2962</v>
      </c>
      <c r="K13" s="35">
        <v>74393201007</v>
      </c>
      <c r="L13" s="36" t="s">
        <v>2968</v>
      </c>
      <c r="M13" t="s">
        <v>2967</v>
      </c>
      <c r="P13" s="22" t="s">
        <v>3601</v>
      </c>
      <c r="Q13" s="22" t="s">
        <v>243</v>
      </c>
      <c r="R13" s="35">
        <v>7384</v>
      </c>
      <c r="S13" s="35" t="s">
        <v>3597</v>
      </c>
      <c r="T13" s="24">
        <v>36614</v>
      </c>
      <c r="U13" t="s">
        <v>3602</v>
      </c>
      <c r="W13" s="111"/>
      <c r="X13" s="111"/>
      <c r="Y13" s="111"/>
      <c r="Z13" s="111"/>
      <c r="AA13" s="110"/>
      <c r="AB13" s="113"/>
      <c r="AD13" s="111"/>
      <c r="AE13" s="111"/>
      <c r="AF13" s="111"/>
      <c r="AG13" s="111"/>
      <c r="AH13" s="110"/>
      <c r="AI13" s="113"/>
      <c r="AK13" t="s">
        <v>8455</v>
      </c>
      <c r="AL13" t="s">
        <v>8451</v>
      </c>
      <c r="AM13" s="27">
        <v>9773054359139</v>
      </c>
      <c r="AN13" t="s">
        <v>8452</v>
      </c>
      <c r="AO13" s="3">
        <v>36452</v>
      </c>
    </row>
    <row r="14" spans="2:49">
      <c r="B14" s="2" t="s">
        <v>11</v>
      </c>
      <c r="C14" s="2" t="s">
        <v>9</v>
      </c>
      <c r="D14" s="34">
        <v>1394</v>
      </c>
      <c r="E14" s="34" t="s">
        <v>2</v>
      </c>
      <c r="F14" s="7">
        <v>36930</v>
      </c>
      <c r="G14" s="5"/>
      <c r="I14" s="2" t="s">
        <v>2955</v>
      </c>
      <c r="J14" s="2" t="s">
        <v>3</v>
      </c>
      <c r="K14" s="35">
        <v>7193</v>
      </c>
      <c r="L14" s="35" t="s">
        <v>2956</v>
      </c>
      <c r="M14" s="2" t="s">
        <v>2957</v>
      </c>
      <c r="P14" s="22" t="s">
        <v>3603</v>
      </c>
      <c r="Q14" s="22" t="s">
        <v>369</v>
      </c>
      <c r="R14" s="35">
        <v>15128</v>
      </c>
      <c r="S14" s="35" t="s">
        <v>3597</v>
      </c>
      <c r="T14" s="22" t="s">
        <v>3322</v>
      </c>
      <c r="AK14" t="s">
        <v>8455</v>
      </c>
      <c r="AL14" t="s">
        <v>8451</v>
      </c>
      <c r="AM14" s="27">
        <v>9773054359139</v>
      </c>
      <c r="AN14" t="s">
        <v>8452</v>
      </c>
      <c r="AO14" s="3">
        <v>36452</v>
      </c>
      <c r="AP14" t="s">
        <v>964</v>
      </c>
      <c r="AR14" s="22" t="s">
        <v>8565</v>
      </c>
      <c r="AS14" s="22" t="s">
        <v>5529</v>
      </c>
      <c r="AT14" s="23">
        <v>748</v>
      </c>
      <c r="AU14" s="23" t="s">
        <v>8566</v>
      </c>
      <c r="AV14" s="24">
        <v>42402</v>
      </c>
      <c r="AW14" s="22" t="s">
        <v>8567</v>
      </c>
    </row>
    <row r="15" spans="2:49">
      <c r="B15" s="2" t="s">
        <v>12</v>
      </c>
      <c r="C15" s="2" t="s">
        <v>9</v>
      </c>
      <c r="D15" s="34">
        <v>1443</v>
      </c>
      <c r="E15" s="34" t="s">
        <v>2</v>
      </c>
      <c r="F15" s="7">
        <v>36987</v>
      </c>
      <c r="G15" s="5"/>
      <c r="I15" s="2" t="s">
        <v>2969</v>
      </c>
      <c r="J15" s="2" t="s">
        <v>3</v>
      </c>
      <c r="K15" s="35">
        <v>7084</v>
      </c>
      <c r="L15" s="35" t="s">
        <v>2956</v>
      </c>
      <c r="M15" s="2" t="s">
        <v>2259</v>
      </c>
      <c r="P15" s="22" t="s">
        <v>3604</v>
      </c>
      <c r="Q15" s="22" t="s">
        <v>369</v>
      </c>
      <c r="R15" s="35">
        <v>15129</v>
      </c>
      <c r="S15" s="35" t="s">
        <v>3597</v>
      </c>
      <c r="T15" s="22" t="s">
        <v>3605</v>
      </c>
      <c r="W15" s="22" t="s">
        <v>5126</v>
      </c>
      <c r="X15" s="22" t="s">
        <v>4435</v>
      </c>
      <c r="Y15" s="35">
        <v>186</v>
      </c>
      <c r="Z15" s="35" t="s">
        <v>5128</v>
      </c>
      <c r="AA15" s="22" t="s">
        <v>5127</v>
      </c>
      <c r="AD15" s="22" t="s">
        <v>6200</v>
      </c>
      <c r="AE15" s="22" t="s">
        <v>3129</v>
      </c>
      <c r="AF15" s="35">
        <v>8046</v>
      </c>
      <c r="AG15" s="35" t="s">
        <v>6201</v>
      </c>
      <c r="AH15" s="22" t="s">
        <v>6202</v>
      </c>
      <c r="AI15" s="22" t="s">
        <v>6203</v>
      </c>
      <c r="AR15" s="22" t="s">
        <v>8568</v>
      </c>
      <c r="AS15" s="22" t="s">
        <v>6988</v>
      </c>
      <c r="AT15" s="22">
        <v>193</v>
      </c>
      <c r="AU15" s="23" t="s">
        <v>8566</v>
      </c>
      <c r="AV15" s="3">
        <v>32818</v>
      </c>
    </row>
    <row r="16" spans="2:49">
      <c r="B16" s="2" t="s">
        <v>13</v>
      </c>
      <c r="C16" s="2" t="s">
        <v>9</v>
      </c>
      <c r="D16" s="34">
        <v>2191</v>
      </c>
      <c r="E16" s="34" t="s">
        <v>2</v>
      </c>
      <c r="F16" s="7">
        <v>38107</v>
      </c>
      <c r="G16" s="5"/>
      <c r="I16" s="2" t="s">
        <v>2970</v>
      </c>
      <c r="J16" s="2" t="s">
        <v>9</v>
      </c>
      <c r="K16" s="35">
        <v>2106</v>
      </c>
      <c r="L16" s="35" t="s">
        <v>2956</v>
      </c>
      <c r="M16" s="2" t="s">
        <v>517</v>
      </c>
      <c r="N16" s="2" t="s">
        <v>638</v>
      </c>
      <c r="P16" s="22" t="s">
        <v>3606</v>
      </c>
      <c r="Q16" s="22" t="s">
        <v>1633</v>
      </c>
      <c r="R16" s="35">
        <v>15215</v>
      </c>
      <c r="S16" s="35" t="s">
        <v>3597</v>
      </c>
      <c r="T16" s="22" t="s">
        <v>3607</v>
      </c>
      <c r="W16" s="22"/>
      <c r="X16" s="22"/>
      <c r="AA16" s="22"/>
      <c r="AD16" s="22" t="s">
        <v>6204</v>
      </c>
      <c r="AE16" s="22" t="s">
        <v>6205</v>
      </c>
      <c r="AF16" s="35">
        <v>4106</v>
      </c>
      <c r="AG16" s="35" t="s">
        <v>6206</v>
      </c>
      <c r="AH16" s="22" t="s">
        <v>3627</v>
      </c>
      <c r="AI16" s="22"/>
      <c r="AK16" s="111" t="s">
        <v>8456</v>
      </c>
      <c r="AL16" s="111"/>
      <c r="AM16" s="111"/>
      <c r="AN16" s="111"/>
      <c r="AO16" s="110">
        <f>COUNTA(AK19)</f>
        <v>1</v>
      </c>
      <c r="AP16" s="113"/>
      <c r="AR16" t="s">
        <v>8569</v>
      </c>
      <c r="AS16" t="s">
        <v>6988</v>
      </c>
      <c r="AT16">
        <v>211</v>
      </c>
      <c r="AU16" s="23" t="s">
        <v>8566</v>
      </c>
      <c r="AV16" s="30">
        <v>34090</v>
      </c>
    </row>
    <row r="17" spans="2:49">
      <c r="B17" s="2" t="s">
        <v>14</v>
      </c>
      <c r="C17" s="2" t="s">
        <v>9</v>
      </c>
      <c r="D17" s="34">
        <v>2206</v>
      </c>
      <c r="E17" s="34" t="s">
        <v>2</v>
      </c>
      <c r="F17" s="6" t="s">
        <v>15</v>
      </c>
      <c r="G17" s="5"/>
      <c r="I17" s="2" t="s">
        <v>2971</v>
      </c>
      <c r="J17" s="2" t="s">
        <v>559</v>
      </c>
      <c r="K17" s="35">
        <v>2069</v>
      </c>
      <c r="L17" s="35" t="s">
        <v>2956</v>
      </c>
      <c r="M17" s="2" t="s">
        <v>2972</v>
      </c>
      <c r="P17" s="22" t="s">
        <v>3608</v>
      </c>
      <c r="Q17" s="22" t="s">
        <v>1382</v>
      </c>
      <c r="R17" s="35">
        <v>4282</v>
      </c>
      <c r="S17" s="35" t="s">
        <v>3597</v>
      </c>
      <c r="T17" s="24">
        <v>40297</v>
      </c>
      <c r="W17" s="111" t="s">
        <v>9484</v>
      </c>
      <c r="X17" s="111"/>
      <c r="Y17" s="111"/>
      <c r="Z17" s="111"/>
      <c r="AA17" s="110">
        <f>COUNTA(W20)</f>
        <v>1</v>
      </c>
      <c r="AB17" s="108"/>
      <c r="AK17" s="111"/>
      <c r="AL17" s="111"/>
      <c r="AM17" s="111"/>
      <c r="AN17" s="111"/>
      <c r="AO17" s="110"/>
      <c r="AP17" s="113"/>
      <c r="AR17" t="s">
        <v>8570</v>
      </c>
      <c r="AS17" t="s">
        <v>8571</v>
      </c>
      <c r="AT17">
        <v>1029</v>
      </c>
      <c r="AU17" s="23" t="s">
        <v>8566</v>
      </c>
      <c r="AV17" s="30">
        <v>42614</v>
      </c>
    </row>
    <row r="18" spans="2:49">
      <c r="B18" s="2" t="s">
        <v>16</v>
      </c>
      <c r="C18" s="2" t="s">
        <v>9</v>
      </c>
      <c r="D18" s="34">
        <v>2217</v>
      </c>
      <c r="E18" s="34" t="s">
        <v>2</v>
      </c>
      <c r="F18" s="6" t="s">
        <v>17</v>
      </c>
      <c r="G18" s="5"/>
      <c r="I18" s="2" t="s">
        <v>2973</v>
      </c>
      <c r="J18" s="2" t="s">
        <v>3</v>
      </c>
      <c r="K18" s="35">
        <v>6678</v>
      </c>
      <c r="L18" s="35" t="s">
        <v>2956</v>
      </c>
      <c r="M18" s="2" t="s">
        <v>2974</v>
      </c>
      <c r="P18" s="22" t="s">
        <v>3609</v>
      </c>
      <c r="Q18" s="22" t="s">
        <v>1382</v>
      </c>
      <c r="R18" s="35">
        <v>4301</v>
      </c>
      <c r="S18" s="35" t="s">
        <v>3597</v>
      </c>
      <c r="T18" s="22" t="s">
        <v>3610</v>
      </c>
      <c r="W18" s="111"/>
      <c r="X18" s="111"/>
      <c r="Y18" s="111"/>
      <c r="Z18" s="111"/>
      <c r="AA18" s="110"/>
      <c r="AB18" s="108"/>
      <c r="AD18" s="111" t="s">
        <v>6207</v>
      </c>
      <c r="AE18" s="111"/>
      <c r="AF18" s="111"/>
      <c r="AG18" s="111"/>
      <c r="AH18" s="110">
        <f>COUNTA(AD21:AD23)</f>
        <v>3</v>
      </c>
      <c r="AI18" s="113"/>
      <c r="AR18" t="s">
        <v>8572</v>
      </c>
      <c r="AS18" t="s">
        <v>8571</v>
      </c>
      <c r="AT18">
        <v>1020</v>
      </c>
      <c r="AU18" s="23" t="s">
        <v>8566</v>
      </c>
      <c r="AV18" s="30">
        <v>42614</v>
      </c>
    </row>
    <row r="19" spans="2:49">
      <c r="B19" s="2" t="s">
        <v>18</v>
      </c>
      <c r="C19" s="2" t="s">
        <v>9</v>
      </c>
      <c r="D19" s="34">
        <v>2250</v>
      </c>
      <c r="E19" s="34" t="s">
        <v>2</v>
      </c>
      <c r="F19" s="6" t="s">
        <v>19</v>
      </c>
      <c r="G19" s="5"/>
      <c r="I19" s="2" t="s">
        <v>2975</v>
      </c>
      <c r="J19" s="2" t="s">
        <v>9</v>
      </c>
      <c r="K19" s="35">
        <v>7653</v>
      </c>
      <c r="L19" s="35" t="s">
        <v>2956</v>
      </c>
      <c r="M19" s="2" t="s">
        <v>2976</v>
      </c>
      <c r="P19" s="22" t="s">
        <v>3611</v>
      </c>
      <c r="Q19" s="22" t="s">
        <v>3596</v>
      </c>
      <c r="R19" s="35">
        <v>444</v>
      </c>
      <c r="S19" s="35" t="s">
        <v>3597</v>
      </c>
      <c r="T19" s="24">
        <v>40652</v>
      </c>
      <c r="W19" s="22"/>
      <c r="X19" s="22"/>
      <c r="AA19" s="22"/>
      <c r="AD19" s="111"/>
      <c r="AE19" s="111"/>
      <c r="AF19" s="111"/>
      <c r="AG19" s="111"/>
      <c r="AH19" s="110"/>
      <c r="AI19" s="113"/>
      <c r="AK19" t="s">
        <v>8457</v>
      </c>
      <c r="AL19" t="s">
        <v>8458</v>
      </c>
      <c r="AM19">
        <v>2348207</v>
      </c>
      <c r="AN19" t="s">
        <v>8456</v>
      </c>
      <c r="AO19" s="3">
        <v>39295</v>
      </c>
      <c r="AR19" t="s">
        <v>8573</v>
      </c>
      <c r="AS19" t="s">
        <v>6522</v>
      </c>
      <c r="AT19">
        <v>45</v>
      </c>
      <c r="AU19" s="23" t="s">
        <v>8566</v>
      </c>
    </row>
    <row r="20" spans="2:49">
      <c r="B20" s="2" t="s">
        <v>20</v>
      </c>
      <c r="C20" s="2" t="s">
        <v>9</v>
      </c>
      <c r="D20" s="34">
        <v>2256</v>
      </c>
      <c r="E20" s="34" t="s">
        <v>2</v>
      </c>
      <c r="F20" s="6" t="s">
        <v>21</v>
      </c>
      <c r="G20" s="5"/>
      <c r="I20" s="2" t="s">
        <v>2977</v>
      </c>
      <c r="J20" s="2" t="s">
        <v>2978</v>
      </c>
      <c r="K20" s="35" t="s">
        <v>2979</v>
      </c>
      <c r="L20" s="35" t="s">
        <v>2956</v>
      </c>
      <c r="M20" s="2" t="s">
        <v>2980</v>
      </c>
      <c r="W20" s="49" t="s">
        <v>9485</v>
      </c>
      <c r="X20" s="49" t="s">
        <v>1864</v>
      </c>
      <c r="Y20" s="50" t="s">
        <v>9486</v>
      </c>
      <c r="Z20" s="50" t="s">
        <v>9487</v>
      </c>
      <c r="AA20" s="49" t="s">
        <v>9488</v>
      </c>
      <c r="AB20" s="52"/>
      <c r="AR20" t="s">
        <v>8574</v>
      </c>
      <c r="AS20" t="s">
        <v>6522</v>
      </c>
      <c r="AT20">
        <v>52</v>
      </c>
      <c r="AU20" s="23" t="s">
        <v>8566</v>
      </c>
      <c r="AV20" s="3">
        <v>36517</v>
      </c>
    </row>
    <row r="21" spans="2:49">
      <c r="B21" s="2" t="s">
        <v>22</v>
      </c>
      <c r="C21" s="2" t="s">
        <v>9</v>
      </c>
      <c r="D21" s="34">
        <v>2272</v>
      </c>
      <c r="E21" s="34" t="s">
        <v>2</v>
      </c>
      <c r="F21" s="6" t="s">
        <v>23</v>
      </c>
      <c r="G21" s="5"/>
      <c r="I21" s="2" t="s">
        <v>2981</v>
      </c>
      <c r="J21" s="2" t="s">
        <v>1560</v>
      </c>
      <c r="K21" s="35" t="s">
        <v>2982</v>
      </c>
      <c r="L21" s="35" t="s">
        <v>2956</v>
      </c>
      <c r="M21" s="2" t="s">
        <v>2983</v>
      </c>
      <c r="P21" s="111" t="s">
        <v>3612</v>
      </c>
      <c r="Q21" s="111"/>
      <c r="R21" s="111"/>
      <c r="S21" s="111"/>
      <c r="T21" s="110">
        <f>COUNTA(P24:P31)</f>
        <v>8</v>
      </c>
      <c r="U21" s="113"/>
      <c r="AD21" s="22" t="s">
        <v>6208</v>
      </c>
      <c r="AE21" s="22" t="s">
        <v>6209</v>
      </c>
      <c r="AF21" s="35" t="s">
        <v>6210</v>
      </c>
      <c r="AG21" s="35" t="s">
        <v>6211</v>
      </c>
      <c r="AH21" s="22" t="s">
        <v>5196</v>
      </c>
      <c r="AK21" s="111" t="s">
        <v>8459</v>
      </c>
      <c r="AL21" s="111"/>
      <c r="AM21" s="111"/>
      <c r="AN21" s="111"/>
      <c r="AO21" s="110">
        <f>COUNTA(AK24:AK28)</f>
        <v>5</v>
      </c>
      <c r="AP21" s="113"/>
      <c r="AR21" t="s">
        <v>8575</v>
      </c>
      <c r="AS21" t="s">
        <v>4977</v>
      </c>
      <c r="AT21">
        <v>1157</v>
      </c>
      <c r="AU21" s="23" t="s">
        <v>8566</v>
      </c>
      <c r="AV21" s="30">
        <v>2015</v>
      </c>
    </row>
    <row r="22" spans="2:49">
      <c r="B22" s="2" t="s">
        <v>24</v>
      </c>
      <c r="C22" s="2" t="s">
        <v>9</v>
      </c>
      <c r="D22" s="34">
        <v>2294</v>
      </c>
      <c r="E22" s="34" t="s">
        <v>2</v>
      </c>
      <c r="F22" s="6" t="s">
        <v>25</v>
      </c>
      <c r="G22" s="5"/>
      <c r="I22" s="2" t="s">
        <v>2984</v>
      </c>
      <c r="J22" s="2" t="s">
        <v>9</v>
      </c>
      <c r="K22" s="35">
        <v>5421</v>
      </c>
      <c r="L22" s="35" t="s">
        <v>2956</v>
      </c>
      <c r="M22" s="2" t="s">
        <v>2985</v>
      </c>
      <c r="P22" s="111"/>
      <c r="Q22" s="111"/>
      <c r="R22" s="111"/>
      <c r="S22" s="111"/>
      <c r="T22" s="110"/>
      <c r="U22" s="113"/>
      <c r="W22" s="111" t="s">
        <v>5129</v>
      </c>
      <c r="X22" s="111"/>
      <c r="Y22" s="111"/>
      <c r="Z22" s="111"/>
      <c r="AA22" s="110">
        <f>COUNTA(W25:W26)</f>
        <v>2</v>
      </c>
      <c r="AB22" s="113"/>
      <c r="AD22" s="22" t="s">
        <v>6212</v>
      </c>
      <c r="AE22" s="22" t="s">
        <v>6213</v>
      </c>
      <c r="AF22" s="35">
        <v>1042</v>
      </c>
      <c r="AG22" s="35" t="s">
        <v>6214</v>
      </c>
      <c r="AH22" s="22" t="s">
        <v>4731</v>
      </c>
      <c r="AK22" s="111"/>
      <c r="AL22" s="111"/>
      <c r="AM22" s="111"/>
      <c r="AN22" s="111"/>
      <c r="AO22" s="110"/>
      <c r="AP22" s="113"/>
      <c r="AR22" t="s">
        <v>8576</v>
      </c>
      <c r="AS22" t="s">
        <v>8577</v>
      </c>
      <c r="AT22">
        <v>1047</v>
      </c>
      <c r="AU22" s="23" t="s">
        <v>8566</v>
      </c>
      <c r="AV22" s="3">
        <v>40450</v>
      </c>
    </row>
    <row r="23" spans="2:49">
      <c r="B23" s="2" t="s">
        <v>26</v>
      </c>
      <c r="C23" s="2" t="s">
        <v>9</v>
      </c>
      <c r="D23" s="34">
        <v>2374</v>
      </c>
      <c r="E23" s="34" t="s">
        <v>2</v>
      </c>
      <c r="F23" s="6" t="s">
        <v>27</v>
      </c>
      <c r="G23" s="5"/>
      <c r="I23" s="2" t="s">
        <v>2986</v>
      </c>
      <c r="J23" s="2" t="s">
        <v>9</v>
      </c>
      <c r="K23" s="35">
        <v>3545</v>
      </c>
      <c r="L23" s="35" t="s">
        <v>2956</v>
      </c>
      <c r="M23" s="2" t="s">
        <v>2987</v>
      </c>
      <c r="W23" s="111"/>
      <c r="X23" s="111"/>
      <c r="Y23" s="111"/>
      <c r="Z23" s="111"/>
      <c r="AA23" s="110"/>
      <c r="AB23" s="113"/>
      <c r="AD23" s="22" t="s">
        <v>6215</v>
      </c>
      <c r="AE23" s="22" t="s">
        <v>6216</v>
      </c>
      <c r="AF23" s="35">
        <v>1481</v>
      </c>
      <c r="AG23" s="35" t="s">
        <v>3957</v>
      </c>
      <c r="AH23" s="22" t="s">
        <v>5623</v>
      </c>
      <c r="AR23" t="s">
        <v>8578</v>
      </c>
      <c r="AS23" t="s">
        <v>8577</v>
      </c>
      <c r="AT23">
        <v>1058</v>
      </c>
      <c r="AU23" s="23" t="s">
        <v>8566</v>
      </c>
      <c r="AV23" s="3">
        <v>37487</v>
      </c>
    </row>
    <row r="24" spans="2:49">
      <c r="B24" s="2" t="s">
        <v>28</v>
      </c>
      <c r="C24" s="2" t="s">
        <v>9</v>
      </c>
      <c r="D24" s="34">
        <v>2364</v>
      </c>
      <c r="E24" s="34" t="s">
        <v>2</v>
      </c>
      <c r="F24" s="7">
        <v>38386</v>
      </c>
      <c r="G24" s="5"/>
      <c r="I24" s="2" t="s">
        <v>2988</v>
      </c>
      <c r="J24" s="2" t="s">
        <v>3</v>
      </c>
      <c r="K24" s="35">
        <v>7137</v>
      </c>
      <c r="L24" s="35" t="s">
        <v>2956</v>
      </c>
      <c r="M24" s="2" t="s">
        <v>2957</v>
      </c>
      <c r="P24" s="22" t="s">
        <v>3613</v>
      </c>
      <c r="Q24" s="22" t="s">
        <v>355</v>
      </c>
      <c r="R24" s="35" t="s">
        <v>3614</v>
      </c>
      <c r="S24" s="35" t="s">
        <v>3615</v>
      </c>
      <c r="T24" s="25">
        <v>37712</v>
      </c>
      <c r="U24" s="22"/>
      <c r="AK24" t="s">
        <v>8464</v>
      </c>
      <c r="AL24" t="s">
        <v>8460</v>
      </c>
      <c r="AM24">
        <v>1023414458</v>
      </c>
      <c r="AN24" t="s">
        <v>8461</v>
      </c>
      <c r="AO24" t="s">
        <v>3021</v>
      </c>
      <c r="AR24" t="s">
        <v>8579</v>
      </c>
      <c r="AS24" t="s">
        <v>8577</v>
      </c>
      <c r="AT24">
        <v>1082</v>
      </c>
      <c r="AU24" s="23" t="s">
        <v>8566</v>
      </c>
      <c r="AV24" s="3">
        <v>38345</v>
      </c>
    </row>
    <row r="25" spans="2:49" ht="15" customHeight="1">
      <c r="B25" s="2" t="s">
        <v>29</v>
      </c>
      <c r="C25" s="2" t="s">
        <v>9</v>
      </c>
      <c r="D25" s="34">
        <v>2399</v>
      </c>
      <c r="E25" s="34" t="s">
        <v>2</v>
      </c>
      <c r="F25" s="7">
        <v>38435</v>
      </c>
      <c r="G25" s="5"/>
      <c r="I25" s="2" t="s">
        <v>2989</v>
      </c>
      <c r="J25" s="2" t="s">
        <v>3</v>
      </c>
      <c r="K25" s="35">
        <v>7782</v>
      </c>
      <c r="L25" s="35" t="s">
        <v>2956</v>
      </c>
      <c r="M25" s="2" t="s">
        <v>2990</v>
      </c>
      <c r="P25" s="22" t="s">
        <v>3616</v>
      </c>
      <c r="Q25" s="22" t="s">
        <v>3617</v>
      </c>
      <c r="R25" s="35" t="s">
        <v>3618</v>
      </c>
      <c r="S25" s="35" t="s">
        <v>3615</v>
      </c>
      <c r="T25" s="22" t="s">
        <v>3619</v>
      </c>
      <c r="W25" s="22" t="s">
        <v>5130</v>
      </c>
      <c r="X25" s="22" t="s">
        <v>1554</v>
      </c>
      <c r="Y25" s="35" t="s">
        <v>5131</v>
      </c>
      <c r="Z25" s="35" t="s">
        <v>5132</v>
      </c>
      <c r="AA25" s="22" t="s">
        <v>5133</v>
      </c>
      <c r="AB25" s="22"/>
      <c r="AD25" s="111" t="s">
        <v>6217</v>
      </c>
      <c r="AE25" s="111"/>
      <c r="AF25" s="111"/>
      <c r="AG25" s="111"/>
      <c r="AH25" s="110">
        <f>COUNTA(AD28)</f>
        <v>1</v>
      </c>
      <c r="AI25" s="113"/>
      <c r="AK25" t="s">
        <v>8462</v>
      </c>
      <c r="AL25" t="s">
        <v>8460</v>
      </c>
      <c r="AM25">
        <v>1033418600</v>
      </c>
      <c r="AN25" t="s">
        <v>8461</v>
      </c>
      <c r="AO25" t="s">
        <v>8463</v>
      </c>
      <c r="AR25" t="s">
        <v>8580</v>
      </c>
      <c r="AS25" t="s">
        <v>4977</v>
      </c>
      <c r="AT25">
        <v>1795</v>
      </c>
      <c r="AU25" s="23" t="s">
        <v>8566</v>
      </c>
      <c r="AV25" s="3">
        <v>37831</v>
      </c>
    </row>
    <row r="26" spans="2:49" ht="15" customHeight="1">
      <c r="B26" s="2" t="s">
        <v>30</v>
      </c>
      <c r="C26" s="2" t="s">
        <v>9</v>
      </c>
      <c r="D26" s="34">
        <v>2409</v>
      </c>
      <c r="E26" s="34" t="s">
        <v>2</v>
      </c>
      <c r="F26" s="7">
        <v>38455</v>
      </c>
      <c r="G26" s="5"/>
      <c r="I26" s="2" t="s">
        <v>2991</v>
      </c>
      <c r="J26" s="2" t="s">
        <v>9</v>
      </c>
      <c r="K26" s="35">
        <v>3699</v>
      </c>
      <c r="L26" s="35" t="s">
        <v>2956</v>
      </c>
      <c r="M26" s="2" t="s">
        <v>2992</v>
      </c>
      <c r="P26" s="22" t="s">
        <v>3620</v>
      </c>
      <c r="Q26" s="22" t="s">
        <v>345</v>
      </c>
      <c r="R26" s="35" t="s">
        <v>3621</v>
      </c>
      <c r="S26" s="35" t="s">
        <v>3615</v>
      </c>
      <c r="T26" s="24">
        <v>37739</v>
      </c>
      <c r="W26" s="22" t="s">
        <v>5134</v>
      </c>
      <c r="X26" s="22" t="s">
        <v>1554</v>
      </c>
      <c r="Y26" s="35" t="s">
        <v>5135</v>
      </c>
      <c r="Z26" s="35" t="s">
        <v>5132</v>
      </c>
      <c r="AA26" s="22" t="s">
        <v>3175</v>
      </c>
      <c r="AD26" s="111"/>
      <c r="AE26" s="111"/>
      <c r="AF26" s="111"/>
      <c r="AG26" s="111"/>
      <c r="AH26" s="110"/>
      <c r="AI26" s="113"/>
      <c r="AK26" t="s">
        <v>8465</v>
      </c>
      <c r="AL26" t="s">
        <v>8460</v>
      </c>
      <c r="AM26">
        <v>1013405176</v>
      </c>
      <c r="AN26" t="s">
        <v>8461</v>
      </c>
      <c r="AO26" t="s">
        <v>8466</v>
      </c>
      <c r="AR26" t="s">
        <v>8581</v>
      </c>
      <c r="AS26" t="s">
        <v>6522</v>
      </c>
      <c r="AT26">
        <v>116</v>
      </c>
      <c r="AU26" s="23" t="s">
        <v>8566</v>
      </c>
      <c r="AV26" s="3">
        <v>37715</v>
      </c>
    </row>
    <row r="27" spans="2:49">
      <c r="B27" s="2" t="s">
        <v>31</v>
      </c>
      <c r="C27" s="2" t="s">
        <v>9</v>
      </c>
      <c r="D27" s="34">
        <v>2411</v>
      </c>
      <c r="E27" s="34" t="s">
        <v>2</v>
      </c>
      <c r="F27" s="7">
        <v>38449</v>
      </c>
      <c r="G27" s="5"/>
      <c r="I27" s="2" t="s">
        <v>2993</v>
      </c>
      <c r="J27" s="2" t="s">
        <v>9</v>
      </c>
      <c r="K27" s="35">
        <v>3711</v>
      </c>
      <c r="L27" s="35" t="s">
        <v>2956</v>
      </c>
      <c r="M27" s="2" t="s">
        <v>2994</v>
      </c>
      <c r="P27" s="22" t="s">
        <v>3622</v>
      </c>
      <c r="Q27" s="22" t="s">
        <v>3623</v>
      </c>
      <c r="R27" s="35" t="s">
        <v>3624</v>
      </c>
      <c r="S27" s="35" t="s">
        <v>3615</v>
      </c>
      <c r="T27" s="22" t="s">
        <v>3625</v>
      </c>
      <c r="AK27" t="s">
        <v>8467</v>
      </c>
      <c r="AL27" t="s">
        <v>8460</v>
      </c>
      <c r="AM27" s="1">
        <v>1033418616</v>
      </c>
      <c r="AN27" t="s">
        <v>8461</v>
      </c>
      <c r="AO27" t="s">
        <v>8468</v>
      </c>
      <c r="AR27" t="s">
        <v>8582</v>
      </c>
      <c r="AS27" t="s">
        <v>4977</v>
      </c>
      <c r="AT27">
        <v>2507</v>
      </c>
      <c r="AU27" s="23" t="s">
        <v>8566</v>
      </c>
      <c r="AV27" s="3">
        <v>38744</v>
      </c>
    </row>
    <row r="28" spans="2:49">
      <c r="B28" s="2" t="s">
        <v>32</v>
      </c>
      <c r="C28" s="2" t="s">
        <v>9</v>
      </c>
      <c r="D28" s="34">
        <v>2432</v>
      </c>
      <c r="E28" s="34" t="s">
        <v>2</v>
      </c>
      <c r="F28" s="6" t="s">
        <v>33</v>
      </c>
      <c r="G28" s="5"/>
      <c r="I28" s="2" t="s">
        <v>2995</v>
      </c>
      <c r="J28" s="2" t="s">
        <v>1560</v>
      </c>
      <c r="K28" s="35" t="s">
        <v>2996</v>
      </c>
      <c r="L28" s="35" t="s">
        <v>2956</v>
      </c>
      <c r="M28" s="2" t="s">
        <v>2997</v>
      </c>
      <c r="P28" s="22" t="s">
        <v>3626</v>
      </c>
      <c r="Q28" s="22" t="s">
        <v>889</v>
      </c>
      <c r="R28" s="35">
        <v>3162</v>
      </c>
      <c r="S28" s="35" t="s">
        <v>3615</v>
      </c>
      <c r="T28" s="22" t="s">
        <v>3627</v>
      </c>
      <c r="W28" s="111" t="s">
        <v>5136</v>
      </c>
      <c r="X28" s="111"/>
      <c r="Y28" s="111"/>
      <c r="Z28" s="111"/>
      <c r="AA28" s="110">
        <f>COUNTA(W31:W32)</f>
        <v>2</v>
      </c>
      <c r="AB28" s="113"/>
      <c r="AD28" s="22" t="s">
        <v>4880</v>
      </c>
      <c r="AE28" s="22" t="s">
        <v>3860</v>
      </c>
      <c r="AF28" s="35">
        <v>20230</v>
      </c>
      <c r="AG28" s="35" t="s">
        <v>6218</v>
      </c>
      <c r="AH28" s="22" t="s">
        <v>3403</v>
      </c>
      <c r="AK28" t="s">
        <v>8469</v>
      </c>
      <c r="AL28" t="s">
        <v>8460</v>
      </c>
      <c r="AM28" s="23">
        <v>93497936</v>
      </c>
      <c r="AN28" s="22" t="s">
        <v>8461</v>
      </c>
      <c r="AO28" t="s">
        <v>1127</v>
      </c>
      <c r="AR28" t="s">
        <v>8583</v>
      </c>
      <c r="AS28" t="s">
        <v>7124</v>
      </c>
      <c r="AT28">
        <v>149</v>
      </c>
      <c r="AU28" s="23" t="s">
        <v>8566</v>
      </c>
      <c r="AV28" s="3">
        <v>38695</v>
      </c>
    </row>
    <row r="29" spans="2:49">
      <c r="B29" s="2" t="s">
        <v>34</v>
      </c>
      <c r="C29" s="2" t="s">
        <v>9</v>
      </c>
      <c r="D29" s="34">
        <v>2486</v>
      </c>
      <c r="E29" s="34" t="s">
        <v>2</v>
      </c>
      <c r="F29" s="6" t="s">
        <v>35</v>
      </c>
      <c r="G29" s="5"/>
      <c r="I29" s="2" t="s">
        <v>2998</v>
      </c>
      <c r="J29" s="2" t="s">
        <v>3</v>
      </c>
      <c r="K29" s="35">
        <v>5881</v>
      </c>
      <c r="L29" s="35" t="s">
        <v>2956</v>
      </c>
      <c r="M29" s="2" t="s">
        <v>2999</v>
      </c>
      <c r="P29" s="22" t="s">
        <v>3628</v>
      </c>
      <c r="Q29" s="22" t="s">
        <v>889</v>
      </c>
      <c r="R29" s="35">
        <v>3709</v>
      </c>
      <c r="S29" s="35" t="s">
        <v>3615</v>
      </c>
      <c r="T29" s="22" t="s">
        <v>3629</v>
      </c>
      <c r="W29" s="111"/>
      <c r="X29" s="111"/>
      <c r="Y29" s="111"/>
      <c r="Z29" s="111"/>
      <c r="AA29" s="110"/>
      <c r="AB29" s="113"/>
      <c r="AM29" s="23"/>
      <c r="AN29" s="22"/>
      <c r="AR29" t="s">
        <v>8584</v>
      </c>
      <c r="AS29" t="s">
        <v>7124</v>
      </c>
      <c r="AT29">
        <v>156</v>
      </c>
      <c r="AU29" s="23" t="s">
        <v>8566</v>
      </c>
      <c r="AV29" s="3">
        <v>38751</v>
      </c>
    </row>
    <row r="30" spans="2:49">
      <c r="B30" s="2" t="s">
        <v>34</v>
      </c>
      <c r="C30" s="2" t="s">
        <v>9</v>
      </c>
      <c r="D30" s="34">
        <v>2486</v>
      </c>
      <c r="E30" s="34" t="s">
        <v>2</v>
      </c>
      <c r="F30" s="7">
        <v>42091</v>
      </c>
      <c r="G30" s="2" t="s">
        <v>36</v>
      </c>
      <c r="I30" s="2" t="s">
        <v>3000</v>
      </c>
      <c r="J30" s="2" t="s">
        <v>9</v>
      </c>
      <c r="K30" s="35">
        <v>2116</v>
      </c>
      <c r="L30" s="35" t="s">
        <v>2956</v>
      </c>
      <c r="M30" s="2" t="s">
        <v>3001</v>
      </c>
      <c r="N30" s="2" t="s">
        <v>3002</v>
      </c>
      <c r="P30" s="22" t="s">
        <v>3630</v>
      </c>
      <c r="Q30" s="22" t="s">
        <v>889</v>
      </c>
      <c r="R30" s="35">
        <v>3785</v>
      </c>
      <c r="S30" s="35" t="s">
        <v>3615</v>
      </c>
      <c r="T30" s="24">
        <v>39855</v>
      </c>
      <c r="AD30" s="111" t="s">
        <v>6250</v>
      </c>
      <c r="AE30" s="111"/>
      <c r="AF30" s="111"/>
      <c r="AG30" s="111"/>
      <c r="AH30" s="110">
        <f>COUNTA(AD33)</f>
        <v>1</v>
      </c>
      <c r="AI30" s="113"/>
      <c r="AK30" s="111" t="s">
        <v>10521</v>
      </c>
      <c r="AL30" s="111"/>
      <c r="AM30" s="111"/>
      <c r="AN30" s="111"/>
      <c r="AO30" s="110">
        <f>COUNTA(AK33)</f>
        <v>1</v>
      </c>
      <c r="AP30" s="108"/>
      <c r="AR30" t="s">
        <v>8585</v>
      </c>
      <c r="AS30" t="s">
        <v>8577</v>
      </c>
      <c r="AT30">
        <v>1163</v>
      </c>
      <c r="AU30" s="23" t="s">
        <v>8566</v>
      </c>
      <c r="AV30" s="30">
        <v>42491</v>
      </c>
    </row>
    <row r="31" spans="2:49">
      <c r="B31" s="2" t="s">
        <v>37</v>
      </c>
      <c r="C31" s="2" t="s">
        <v>9</v>
      </c>
      <c r="D31" s="34">
        <v>2542</v>
      </c>
      <c r="E31" s="34" t="s">
        <v>2</v>
      </c>
      <c r="F31" s="6" t="s">
        <v>38</v>
      </c>
      <c r="G31" s="5"/>
      <c r="I31" s="2" t="s">
        <v>3003</v>
      </c>
      <c r="J31" s="2" t="s">
        <v>9</v>
      </c>
      <c r="K31" s="35">
        <v>2133</v>
      </c>
      <c r="L31" s="35" t="s">
        <v>2956</v>
      </c>
      <c r="M31" s="10">
        <v>42826</v>
      </c>
      <c r="N31" s="2" t="s">
        <v>3004</v>
      </c>
      <c r="P31" s="22" t="s">
        <v>3631</v>
      </c>
      <c r="Q31" s="22" t="s">
        <v>889</v>
      </c>
      <c r="R31" s="35">
        <v>3829</v>
      </c>
      <c r="S31" s="35" t="s">
        <v>3615</v>
      </c>
      <c r="T31" s="24">
        <v>39891</v>
      </c>
      <c r="W31" s="22" t="s">
        <v>5137</v>
      </c>
      <c r="X31" s="22" t="s">
        <v>410</v>
      </c>
      <c r="Y31" s="35" t="s">
        <v>5138</v>
      </c>
      <c r="Z31" s="35" t="s">
        <v>5139</v>
      </c>
      <c r="AA31" s="22" t="s">
        <v>5100</v>
      </c>
      <c r="AD31" s="111"/>
      <c r="AE31" s="111"/>
      <c r="AF31" s="111"/>
      <c r="AG31" s="111"/>
      <c r="AH31" s="110"/>
      <c r="AI31" s="113"/>
      <c r="AK31" s="111"/>
      <c r="AL31" s="111"/>
      <c r="AM31" s="111"/>
      <c r="AN31" s="111"/>
      <c r="AO31" s="110"/>
      <c r="AP31" s="108"/>
      <c r="AU31" s="23"/>
    </row>
    <row r="32" spans="2:49">
      <c r="B32" s="2" t="s">
        <v>39</v>
      </c>
      <c r="C32" s="2" t="s">
        <v>9</v>
      </c>
      <c r="D32" s="34">
        <v>2583</v>
      </c>
      <c r="E32" s="34" t="s">
        <v>2</v>
      </c>
      <c r="F32" s="7">
        <v>38659</v>
      </c>
      <c r="G32" s="5"/>
      <c r="I32" s="2" t="s">
        <v>3005</v>
      </c>
      <c r="J32" s="2" t="s">
        <v>3</v>
      </c>
      <c r="K32" s="35">
        <v>2342</v>
      </c>
      <c r="L32" s="35" t="s">
        <v>2956</v>
      </c>
      <c r="M32" s="4">
        <v>38317</v>
      </c>
      <c r="P32" s="22"/>
      <c r="Q32" s="22"/>
      <c r="T32" s="24"/>
      <c r="W32" s="22" t="s">
        <v>5140</v>
      </c>
      <c r="X32" s="22" t="s">
        <v>410</v>
      </c>
      <c r="Y32" s="35" t="s">
        <v>5141</v>
      </c>
      <c r="Z32" s="35" t="s">
        <v>5139</v>
      </c>
      <c r="AA32" s="22" t="s">
        <v>5142</v>
      </c>
      <c r="AB32" s="22"/>
      <c r="AM32" s="23"/>
      <c r="AN32" s="22"/>
      <c r="AR32" s="111" t="s">
        <v>8593</v>
      </c>
      <c r="AS32" s="111"/>
      <c r="AT32" s="111"/>
      <c r="AU32" s="111"/>
      <c r="AV32" s="110">
        <f>COUNTA(AR35:AR37)</f>
        <v>3</v>
      </c>
      <c r="AW32" s="113"/>
    </row>
    <row r="33" spans="2:49">
      <c r="B33" s="2" t="s">
        <v>40</v>
      </c>
      <c r="C33" s="2" t="s">
        <v>9</v>
      </c>
      <c r="D33" s="34">
        <v>2635</v>
      </c>
      <c r="E33" s="34" t="s">
        <v>2</v>
      </c>
      <c r="F33" s="6" t="s">
        <v>41</v>
      </c>
      <c r="G33" s="5"/>
      <c r="I33" s="2" t="s">
        <v>3006</v>
      </c>
      <c r="J33" s="2" t="s">
        <v>9</v>
      </c>
      <c r="K33" s="35">
        <v>3574</v>
      </c>
      <c r="L33" s="35" t="s">
        <v>2956</v>
      </c>
      <c r="M33" s="2" t="s">
        <v>96</v>
      </c>
      <c r="P33" s="111" t="s">
        <v>9393</v>
      </c>
      <c r="Q33" s="111"/>
      <c r="R33" s="111"/>
      <c r="S33" s="111"/>
      <c r="T33" s="110">
        <f>COUNTA(P36:P37)</f>
        <v>2</v>
      </c>
      <c r="U33" s="108"/>
      <c r="AD33" s="22" t="s">
        <v>6219</v>
      </c>
      <c r="AE33" s="22" t="s">
        <v>6220</v>
      </c>
      <c r="AF33" s="35" t="s">
        <v>6221</v>
      </c>
      <c r="AG33" s="35" t="s">
        <v>6222</v>
      </c>
      <c r="AH33" s="22" t="s">
        <v>5652</v>
      </c>
      <c r="AK33" s="52" t="s">
        <v>10522</v>
      </c>
      <c r="AL33" s="52" t="s">
        <v>10523</v>
      </c>
      <c r="AM33" s="50">
        <v>93421637</v>
      </c>
      <c r="AN33" s="49" t="s">
        <v>10524</v>
      </c>
      <c r="AO33" s="68">
        <v>34414</v>
      </c>
      <c r="AP33" s="52"/>
      <c r="AR33" s="111"/>
      <c r="AS33" s="111"/>
      <c r="AT33" s="111"/>
      <c r="AU33" s="111"/>
      <c r="AV33" s="110"/>
      <c r="AW33" s="113"/>
    </row>
    <row r="34" spans="2:49">
      <c r="B34" s="2" t="s">
        <v>42</v>
      </c>
      <c r="C34" s="2" t="s">
        <v>9</v>
      </c>
      <c r="D34" s="34">
        <v>3129</v>
      </c>
      <c r="E34" s="34" t="s">
        <v>2</v>
      </c>
      <c r="F34" s="6" t="s">
        <v>43</v>
      </c>
      <c r="G34" s="5"/>
      <c r="I34" s="2" t="s">
        <v>3007</v>
      </c>
      <c r="J34" s="2" t="s">
        <v>9</v>
      </c>
      <c r="K34" s="35">
        <v>3644</v>
      </c>
      <c r="L34" s="35" t="s">
        <v>2956</v>
      </c>
      <c r="M34" s="2" t="s">
        <v>1310</v>
      </c>
      <c r="P34" s="111"/>
      <c r="Q34" s="111"/>
      <c r="R34" s="111"/>
      <c r="S34" s="111"/>
      <c r="T34" s="110"/>
      <c r="U34" s="108"/>
      <c r="W34" s="111" t="s">
        <v>5143</v>
      </c>
      <c r="X34" s="111"/>
      <c r="Y34" s="111"/>
      <c r="Z34" s="111"/>
      <c r="AA34" s="110">
        <f>COUNTA(W37)</f>
        <v>1</v>
      </c>
      <c r="AB34" s="113"/>
    </row>
    <row r="35" spans="2:49">
      <c r="B35" s="2" t="s">
        <v>44</v>
      </c>
      <c r="C35" s="2" t="s">
        <v>9</v>
      </c>
      <c r="D35" s="34">
        <v>3318</v>
      </c>
      <c r="E35" s="34" t="s">
        <v>2</v>
      </c>
      <c r="F35" s="7">
        <v>39414</v>
      </c>
      <c r="G35" s="5"/>
      <c r="I35" s="2" t="s">
        <v>3008</v>
      </c>
      <c r="J35" s="2" t="s">
        <v>9</v>
      </c>
      <c r="K35" s="35">
        <v>3786</v>
      </c>
      <c r="L35" s="35" t="s">
        <v>2956</v>
      </c>
      <c r="M35" s="4">
        <v>39853</v>
      </c>
      <c r="P35" s="22"/>
      <c r="Q35" s="22"/>
      <c r="T35" s="24"/>
      <c r="W35" s="111"/>
      <c r="X35" s="111"/>
      <c r="Y35" s="111"/>
      <c r="Z35" s="111"/>
      <c r="AA35" s="110"/>
      <c r="AB35" s="113"/>
      <c r="AD35" s="111" t="s">
        <v>6223</v>
      </c>
      <c r="AE35" s="111"/>
      <c r="AF35" s="111"/>
      <c r="AG35" s="111"/>
      <c r="AH35" s="110">
        <f>COUNTA(AD38:AD43)</f>
        <v>6</v>
      </c>
      <c r="AI35" s="113"/>
      <c r="AK35" s="111" t="s">
        <v>8470</v>
      </c>
      <c r="AL35" s="111"/>
      <c r="AM35" s="111"/>
      <c r="AN35" s="111"/>
      <c r="AO35" s="110">
        <f>COUNTA(AK38:AK40)</f>
        <v>3</v>
      </c>
      <c r="AP35" s="113"/>
      <c r="AR35" s="22" t="s">
        <v>8586</v>
      </c>
      <c r="AS35" s="22" t="s">
        <v>6134</v>
      </c>
      <c r="AT35" s="23">
        <v>3224</v>
      </c>
      <c r="AU35" s="23" t="s">
        <v>6668</v>
      </c>
      <c r="AV35" s="24">
        <v>38419</v>
      </c>
      <c r="AW35" s="22" t="s">
        <v>8587</v>
      </c>
    </row>
    <row r="36" spans="2:49">
      <c r="B36" s="2" t="s">
        <v>45</v>
      </c>
      <c r="C36" s="2" t="s">
        <v>9</v>
      </c>
      <c r="D36" s="34">
        <v>3345</v>
      </c>
      <c r="E36" s="34" t="s">
        <v>2</v>
      </c>
      <c r="F36" s="6" t="s">
        <v>46</v>
      </c>
      <c r="G36" s="5"/>
      <c r="I36" s="2" t="s">
        <v>3009</v>
      </c>
      <c r="J36" s="2" t="s">
        <v>9</v>
      </c>
      <c r="K36" s="35">
        <v>3923</v>
      </c>
      <c r="L36" s="35" t="s">
        <v>2956</v>
      </c>
      <c r="M36" s="2" t="s">
        <v>3010</v>
      </c>
      <c r="P36" s="49" t="s">
        <v>9394</v>
      </c>
      <c r="Q36" s="49" t="s">
        <v>832</v>
      </c>
      <c r="R36" s="50" t="s">
        <v>4655</v>
      </c>
      <c r="S36" s="50" t="s">
        <v>9395</v>
      </c>
      <c r="T36" s="51">
        <v>36981</v>
      </c>
      <c r="U36" s="52"/>
      <c r="AD36" s="111"/>
      <c r="AE36" s="111"/>
      <c r="AF36" s="111"/>
      <c r="AG36" s="111"/>
      <c r="AH36" s="110"/>
      <c r="AI36" s="113"/>
      <c r="AK36" s="111"/>
      <c r="AL36" s="111"/>
      <c r="AM36" s="111"/>
      <c r="AN36" s="111"/>
      <c r="AO36" s="110"/>
      <c r="AP36" s="113"/>
      <c r="AR36" s="22" t="s">
        <v>8588</v>
      </c>
      <c r="AS36" s="22" t="s">
        <v>6134</v>
      </c>
      <c r="AT36" s="23">
        <v>3216</v>
      </c>
      <c r="AU36" s="23" t="s">
        <v>6668</v>
      </c>
      <c r="AV36" s="24">
        <v>38037</v>
      </c>
      <c r="AW36" s="22" t="s">
        <v>8587</v>
      </c>
    </row>
    <row r="37" spans="2:49">
      <c r="B37" s="2" t="s">
        <v>47</v>
      </c>
      <c r="C37" s="2" t="s">
        <v>9</v>
      </c>
      <c r="D37" s="34">
        <v>3501</v>
      </c>
      <c r="E37" s="34" t="s">
        <v>2</v>
      </c>
      <c r="F37" s="6" t="s">
        <v>48</v>
      </c>
      <c r="G37" s="5"/>
      <c r="I37" s="2" t="s">
        <v>3011</v>
      </c>
      <c r="J37" s="2" t="s">
        <v>9</v>
      </c>
      <c r="K37" s="35">
        <v>3954</v>
      </c>
      <c r="L37" s="35" t="s">
        <v>2956</v>
      </c>
      <c r="M37" s="2" t="s">
        <v>3012</v>
      </c>
      <c r="P37" s="49" t="s">
        <v>9396</v>
      </c>
      <c r="Q37" s="49" t="s">
        <v>738</v>
      </c>
      <c r="R37" s="50" t="s">
        <v>9397</v>
      </c>
      <c r="S37" s="50" t="s">
        <v>9395</v>
      </c>
      <c r="T37" s="51">
        <v>36574</v>
      </c>
      <c r="U37" s="52"/>
      <c r="W37" s="22" t="s">
        <v>5144</v>
      </c>
      <c r="X37" s="22" t="s">
        <v>1253</v>
      </c>
      <c r="Y37" s="35" t="s">
        <v>5145</v>
      </c>
      <c r="Z37" s="35" t="s">
        <v>5146</v>
      </c>
      <c r="AA37" s="22" t="s">
        <v>5100</v>
      </c>
      <c r="AR37" s="22" t="s">
        <v>8589</v>
      </c>
      <c r="AS37" s="22" t="s">
        <v>6687</v>
      </c>
      <c r="AT37" s="23" t="s">
        <v>8590</v>
      </c>
      <c r="AU37" s="23" t="s">
        <v>8591</v>
      </c>
      <c r="AV37" s="22" t="s">
        <v>8592</v>
      </c>
    </row>
    <row r="38" spans="2:49">
      <c r="B38" s="2" t="s">
        <v>49</v>
      </c>
      <c r="C38" s="2" t="s">
        <v>9</v>
      </c>
      <c r="D38" s="34">
        <v>3857</v>
      </c>
      <c r="E38" s="34" t="s">
        <v>2</v>
      </c>
      <c r="F38" s="7">
        <v>39906</v>
      </c>
      <c r="G38" s="5"/>
      <c r="I38" s="2" t="s">
        <v>3013</v>
      </c>
      <c r="J38" s="2" t="s">
        <v>3</v>
      </c>
      <c r="K38" s="35">
        <v>4058</v>
      </c>
      <c r="L38" s="35" t="s">
        <v>2956</v>
      </c>
      <c r="M38" s="4">
        <v>40123</v>
      </c>
      <c r="P38" s="22"/>
      <c r="Q38" s="22"/>
      <c r="T38" s="24"/>
      <c r="W38" s="22"/>
      <c r="X38" s="22"/>
      <c r="AA38" s="22"/>
      <c r="AD38" s="22" t="s">
        <v>6224</v>
      </c>
      <c r="AE38" s="22" t="s">
        <v>6225</v>
      </c>
      <c r="AF38" s="35" t="s">
        <v>6226</v>
      </c>
      <c r="AG38" s="35" t="s">
        <v>6227</v>
      </c>
      <c r="AH38" s="22" t="s">
        <v>4371</v>
      </c>
      <c r="AK38" s="22" t="s">
        <v>8471</v>
      </c>
      <c r="AL38" s="22" t="s">
        <v>8472</v>
      </c>
      <c r="AM38" s="23" t="s">
        <v>8473</v>
      </c>
      <c r="AN38" s="23" t="s">
        <v>8474</v>
      </c>
      <c r="AO38" s="22" t="s">
        <v>4325</v>
      </c>
    </row>
    <row r="39" spans="2:49">
      <c r="B39" s="2" t="s">
        <v>50</v>
      </c>
      <c r="C39" s="2" t="s">
        <v>9</v>
      </c>
      <c r="D39" s="34">
        <v>4572</v>
      </c>
      <c r="E39" s="34" t="s">
        <v>2</v>
      </c>
      <c r="F39" s="6" t="s">
        <v>51</v>
      </c>
      <c r="G39" s="5"/>
      <c r="I39" s="2" t="s">
        <v>3014</v>
      </c>
      <c r="J39" s="2" t="s">
        <v>3</v>
      </c>
      <c r="K39" s="35">
        <v>4074</v>
      </c>
      <c r="L39" s="35" t="s">
        <v>2956</v>
      </c>
      <c r="M39" s="4">
        <v>40123</v>
      </c>
      <c r="P39" s="111" t="s">
        <v>8743</v>
      </c>
      <c r="Q39" s="111"/>
      <c r="R39" s="111"/>
      <c r="S39" s="111"/>
      <c r="T39" s="110">
        <f>COUNTA(P42)</f>
        <v>1</v>
      </c>
      <c r="U39" s="108"/>
      <c r="W39" s="111" t="s">
        <v>9388</v>
      </c>
      <c r="X39" s="111"/>
      <c r="Y39" s="111"/>
      <c r="Z39" s="111"/>
      <c r="AA39" s="110">
        <f>COUNTA(W42)</f>
        <v>1</v>
      </c>
      <c r="AB39" s="108"/>
      <c r="AD39" s="22" t="s">
        <v>6228</v>
      </c>
      <c r="AE39" s="22" t="s">
        <v>6229</v>
      </c>
      <c r="AF39" s="35" t="s">
        <v>6230</v>
      </c>
      <c r="AG39" s="35" t="s">
        <v>6231</v>
      </c>
      <c r="AH39" s="25">
        <v>39873</v>
      </c>
      <c r="AK39" s="22" t="s">
        <v>8475</v>
      </c>
      <c r="AL39" s="22" t="s">
        <v>8476</v>
      </c>
      <c r="AM39" s="23" t="s">
        <v>8477</v>
      </c>
      <c r="AN39" s="23" t="s">
        <v>8474</v>
      </c>
      <c r="AO39" s="22" t="s">
        <v>8478</v>
      </c>
      <c r="AR39" s="111" t="s">
        <v>8594</v>
      </c>
      <c r="AS39" s="111"/>
      <c r="AT39" s="111"/>
      <c r="AU39" s="111"/>
      <c r="AV39" s="110">
        <f>COUNTA(AR42)</f>
        <v>1</v>
      </c>
      <c r="AW39" s="113"/>
    </row>
    <row r="40" spans="2:49">
      <c r="B40" s="2" t="s">
        <v>52</v>
      </c>
      <c r="C40" s="2" t="s">
        <v>9</v>
      </c>
      <c r="D40" s="34">
        <v>4678</v>
      </c>
      <c r="E40" s="34" t="s">
        <v>2</v>
      </c>
      <c r="F40" s="7">
        <v>40660</v>
      </c>
      <c r="G40" s="5"/>
      <c r="I40" s="2" t="s">
        <v>3015</v>
      </c>
      <c r="J40" s="2" t="s">
        <v>3</v>
      </c>
      <c r="K40" s="35">
        <v>4103</v>
      </c>
      <c r="L40" s="35" t="s">
        <v>2956</v>
      </c>
      <c r="M40" s="4">
        <v>40866</v>
      </c>
      <c r="P40" s="111"/>
      <c r="Q40" s="111"/>
      <c r="R40" s="111"/>
      <c r="S40" s="111"/>
      <c r="T40" s="110"/>
      <c r="U40" s="108"/>
      <c r="W40" s="111"/>
      <c r="X40" s="111"/>
      <c r="Y40" s="111"/>
      <c r="Z40" s="111"/>
      <c r="AA40" s="110"/>
      <c r="AB40" s="108"/>
      <c r="AD40" s="22" t="s">
        <v>6232</v>
      </c>
      <c r="AE40" s="22" t="s">
        <v>6229</v>
      </c>
      <c r="AF40" s="35" t="s">
        <v>6233</v>
      </c>
      <c r="AG40" s="35" t="s">
        <v>6234</v>
      </c>
      <c r="AH40" s="22" t="s">
        <v>6235</v>
      </c>
      <c r="AK40" s="22" t="s">
        <v>8479</v>
      </c>
      <c r="AL40" s="22" t="s">
        <v>8472</v>
      </c>
      <c r="AM40" s="23" t="s">
        <v>8480</v>
      </c>
      <c r="AN40" s="23" t="s">
        <v>8474</v>
      </c>
      <c r="AO40" s="22" t="s">
        <v>5453</v>
      </c>
      <c r="AP40" s="22"/>
      <c r="AR40" s="111"/>
      <c r="AS40" s="111"/>
      <c r="AT40" s="111"/>
      <c r="AU40" s="111"/>
      <c r="AV40" s="110"/>
      <c r="AW40" s="113"/>
    </row>
    <row r="41" spans="2:49">
      <c r="B41" s="2" t="s">
        <v>53</v>
      </c>
      <c r="C41" s="2" t="s">
        <v>9</v>
      </c>
      <c r="D41" s="34">
        <v>4634</v>
      </c>
      <c r="E41" s="34" t="s">
        <v>2</v>
      </c>
      <c r="F41" s="7">
        <v>40626</v>
      </c>
      <c r="G41" s="2" t="s">
        <v>54</v>
      </c>
      <c r="I41" s="2" t="s">
        <v>3016</v>
      </c>
      <c r="J41" s="2" t="s">
        <v>3</v>
      </c>
      <c r="K41" s="35">
        <v>4116</v>
      </c>
      <c r="L41" s="35" t="s">
        <v>2956</v>
      </c>
      <c r="M41" s="2" t="s">
        <v>3017</v>
      </c>
      <c r="P41" s="22"/>
      <c r="Q41" s="22"/>
      <c r="T41" s="24"/>
      <c r="W41" s="22"/>
      <c r="X41" s="22"/>
      <c r="AA41" s="22"/>
      <c r="AD41" s="22" t="s">
        <v>6236</v>
      </c>
      <c r="AE41" s="22" t="s">
        <v>6237</v>
      </c>
      <c r="AF41" s="35" t="s">
        <v>6238</v>
      </c>
      <c r="AG41" s="35" t="s">
        <v>6239</v>
      </c>
      <c r="AH41" s="22" t="s">
        <v>6240</v>
      </c>
    </row>
    <row r="42" spans="2:49">
      <c r="B42" s="2" t="s">
        <v>55</v>
      </c>
      <c r="C42" s="2" t="s">
        <v>9</v>
      </c>
      <c r="D42" s="34">
        <v>4715</v>
      </c>
      <c r="E42" s="34" t="s">
        <v>2</v>
      </c>
      <c r="F42" s="6" t="s">
        <v>56</v>
      </c>
      <c r="G42" s="5"/>
      <c r="I42" s="2" t="s">
        <v>3018</v>
      </c>
      <c r="J42" s="2" t="s">
        <v>9</v>
      </c>
      <c r="K42" s="35">
        <v>4133</v>
      </c>
      <c r="L42" s="35" t="s">
        <v>2956</v>
      </c>
      <c r="M42" s="2" t="s">
        <v>3019</v>
      </c>
      <c r="P42" s="49" t="s">
        <v>8744</v>
      </c>
      <c r="Q42" s="49" t="s">
        <v>8745</v>
      </c>
      <c r="R42" s="50" t="s">
        <v>8746</v>
      </c>
      <c r="S42" s="50" t="s">
        <v>8747</v>
      </c>
      <c r="T42" s="51">
        <v>29904</v>
      </c>
      <c r="U42" s="52"/>
      <c r="W42" s="49" t="s">
        <v>9389</v>
      </c>
      <c r="X42" s="49" t="s">
        <v>9390</v>
      </c>
      <c r="Y42" s="50" t="s">
        <v>9391</v>
      </c>
      <c r="Z42" s="50" t="s">
        <v>9392</v>
      </c>
      <c r="AA42" s="51">
        <v>30769</v>
      </c>
      <c r="AB42" s="52"/>
      <c r="AD42" s="22" t="s">
        <v>6241</v>
      </c>
      <c r="AE42" s="22" t="s">
        <v>6237</v>
      </c>
      <c r="AF42" s="35" t="s">
        <v>6242</v>
      </c>
      <c r="AG42" s="35" t="s">
        <v>6243</v>
      </c>
      <c r="AH42" s="22" t="s">
        <v>4433</v>
      </c>
      <c r="AI42" s="22"/>
      <c r="AK42" s="111" t="s">
        <v>8481</v>
      </c>
      <c r="AL42" s="111"/>
      <c r="AM42" s="111"/>
      <c r="AN42" s="111"/>
      <c r="AO42" s="110">
        <f>COUNTA(AK45:AK51)</f>
        <v>7</v>
      </c>
      <c r="AP42" s="113"/>
      <c r="AR42" t="s">
        <v>8595</v>
      </c>
      <c r="AS42" t="s">
        <v>6839</v>
      </c>
      <c r="AT42">
        <v>1114</v>
      </c>
      <c r="AU42" t="s">
        <v>8596</v>
      </c>
      <c r="AV42" s="3">
        <v>39064</v>
      </c>
      <c r="AW42" t="s">
        <v>8597</v>
      </c>
    </row>
    <row r="43" spans="2:49">
      <c r="B43" s="2" t="s">
        <v>57</v>
      </c>
      <c r="C43" s="2" t="s">
        <v>9</v>
      </c>
      <c r="D43" s="34">
        <v>3781</v>
      </c>
      <c r="E43" s="34" t="s">
        <v>2</v>
      </c>
      <c r="F43" s="7">
        <v>39860</v>
      </c>
      <c r="G43" s="5"/>
      <c r="I43" s="2" t="s">
        <v>3020</v>
      </c>
      <c r="J43" s="2" t="s">
        <v>9</v>
      </c>
      <c r="K43" s="35">
        <v>4160</v>
      </c>
      <c r="L43" s="35" t="s">
        <v>2956</v>
      </c>
      <c r="M43" s="2" t="s">
        <v>3021</v>
      </c>
      <c r="P43" s="56"/>
      <c r="Q43" s="56"/>
      <c r="R43" s="57"/>
      <c r="S43" s="57"/>
      <c r="T43" s="67"/>
      <c r="U43" s="58"/>
      <c r="AD43" s="22" t="s">
        <v>6244</v>
      </c>
      <c r="AE43" s="22" t="s">
        <v>6245</v>
      </c>
      <c r="AF43" s="35" t="s">
        <v>6246</v>
      </c>
      <c r="AG43" s="35" t="s">
        <v>6247</v>
      </c>
      <c r="AH43" s="22" t="s">
        <v>4331</v>
      </c>
      <c r="AI43" s="22"/>
      <c r="AK43" s="111"/>
      <c r="AL43" s="111"/>
      <c r="AM43" s="111"/>
      <c r="AN43" s="111"/>
      <c r="AO43" s="110"/>
      <c r="AP43" s="113"/>
    </row>
    <row r="44" spans="2:49">
      <c r="B44" s="2" t="s">
        <v>58</v>
      </c>
      <c r="C44" s="2" t="s">
        <v>9</v>
      </c>
      <c r="D44" s="34">
        <v>3755</v>
      </c>
      <c r="E44" s="34" t="s">
        <v>2</v>
      </c>
      <c r="F44" s="7">
        <v>39857</v>
      </c>
      <c r="G44" s="5"/>
      <c r="I44" s="2" t="s">
        <v>3022</v>
      </c>
      <c r="J44" s="2" t="s">
        <v>3023</v>
      </c>
      <c r="K44" s="35">
        <v>1077</v>
      </c>
      <c r="L44" s="35" t="s">
        <v>2956</v>
      </c>
      <c r="M44" s="2" t="s">
        <v>3021</v>
      </c>
      <c r="P44" s="111" t="s">
        <v>9398</v>
      </c>
      <c r="Q44" s="111"/>
      <c r="R44" s="111"/>
      <c r="S44" s="111"/>
      <c r="T44" s="110">
        <f>COUNTA(P47)</f>
        <v>1</v>
      </c>
      <c r="U44" s="108"/>
      <c r="W44" s="111" t="s">
        <v>5147</v>
      </c>
      <c r="X44" s="111"/>
      <c r="Y44" s="111"/>
      <c r="Z44" s="111"/>
      <c r="AA44" s="110">
        <f>COUNTA(W47:W51)</f>
        <v>5</v>
      </c>
      <c r="AB44" s="114"/>
      <c r="AR44" s="111" t="s">
        <v>8598</v>
      </c>
      <c r="AS44" s="111"/>
      <c r="AT44" s="111"/>
      <c r="AU44" s="111"/>
      <c r="AV44" s="110">
        <f>COUNTA(AR47:AR50)</f>
        <v>4</v>
      </c>
      <c r="AW44" s="113"/>
    </row>
    <row r="45" spans="2:49" ht="15" customHeight="1">
      <c r="B45" s="2" t="s">
        <v>59</v>
      </c>
      <c r="C45" s="2" t="s">
        <v>9</v>
      </c>
      <c r="D45" s="34">
        <v>2001</v>
      </c>
      <c r="E45" s="34" t="s">
        <v>2</v>
      </c>
      <c r="F45" s="6" t="s">
        <v>27</v>
      </c>
      <c r="G45" s="5"/>
      <c r="I45" s="2" t="s">
        <v>3024</v>
      </c>
      <c r="J45" s="2" t="s">
        <v>9</v>
      </c>
      <c r="K45" s="35">
        <v>4625</v>
      </c>
      <c r="L45" s="35" t="s">
        <v>2956</v>
      </c>
      <c r="M45" s="4">
        <v>40655</v>
      </c>
      <c r="P45" s="111"/>
      <c r="Q45" s="111"/>
      <c r="R45" s="111"/>
      <c r="S45" s="111"/>
      <c r="T45" s="110"/>
      <c r="U45" s="108"/>
      <c r="W45" s="111"/>
      <c r="X45" s="111"/>
      <c r="Y45" s="111"/>
      <c r="Z45" s="111"/>
      <c r="AA45" s="110"/>
      <c r="AB45" s="114"/>
      <c r="AD45" s="111" t="s">
        <v>6249</v>
      </c>
      <c r="AE45" s="111"/>
      <c r="AF45" s="111"/>
      <c r="AG45" s="111"/>
      <c r="AH45" s="110">
        <f>COUNTA(AD48:AD72)</f>
        <v>25</v>
      </c>
      <c r="AI45" s="113"/>
      <c r="AK45" s="22" t="s">
        <v>8482</v>
      </c>
      <c r="AL45" s="22" t="s">
        <v>8483</v>
      </c>
      <c r="AM45" s="23" t="s">
        <v>8484</v>
      </c>
      <c r="AN45" s="23" t="s">
        <v>8485</v>
      </c>
      <c r="AO45" s="22" t="s">
        <v>8486</v>
      </c>
      <c r="AR45" s="111"/>
      <c r="AS45" s="111"/>
      <c r="AT45" s="111"/>
      <c r="AU45" s="111"/>
      <c r="AV45" s="110"/>
      <c r="AW45" s="113"/>
    </row>
    <row r="46" spans="2:49" ht="15" customHeight="1">
      <c r="B46" s="2" t="s">
        <v>60</v>
      </c>
      <c r="C46" s="2" t="s">
        <v>9</v>
      </c>
      <c r="D46" s="34">
        <v>1983</v>
      </c>
      <c r="E46" s="34" t="s">
        <v>2</v>
      </c>
      <c r="F46" s="6" t="s">
        <v>27</v>
      </c>
      <c r="G46" s="5"/>
      <c r="I46" s="2" t="s">
        <v>3025</v>
      </c>
      <c r="J46" s="2" t="s">
        <v>9</v>
      </c>
      <c r="K46" s="35">
        <v>4684</v>
      </c>
      <c r="L46" s="35" t="s">
        <v>2956</v>
      </c>
      <c r="M46" s="2" t="s">
        <v>3026</v>
      </c>
      <c r="P46" s="56"/>
      <c r="Q46" s="56"/>
      <c r="R46" s="57"/>
      <c r="S46" s="57"/>
      <c r="T46" s="67"/>
      <c r="U46" s="58"/>
      <c r="AD46" s="111"/>
      <c r="AE46" s="111"/>
      <c r="AF46" s="111"/>
      <c r="AG46" s="111"/>
      <c r="AH46" s="110"/>
      <c r="AI46" s="113"/>
      <c r="AK46" s="22" t="s">
        <v>8487</v>
      </c>
      <c r="AL46" s="22" t="s">
        <v>8488</v>
      </c>
      <c r="AM46" s="23" t="s">
        <v>8489</v>
      </c>
      <c r="AN46" s="23" t="s">
        <v>8485</v>
      </c>
      <c r="AO46" s="22" t="s">
        <v>3245</v>
      </c>
    </row>
    <row r="47" spans="2:49">
      <c r="B47" s="2" t="s">
        <v>61</v>
      </c>
      <c r="C47" s="2" t="s">
        <v>9</v>
      </c>
      <c r="D47" s="34">
        <v>1229</v>
      </c>
      <c r="E47" s="34" t="s">
        <v>2</v>
      </c>
      <c r="F47" s="6" t="s">
        <v>62</v>
      </c>
      <c r="G47" s="2" t="s">
        <v>63</v>
      </c>
      <c r="I47" s="2" t="s">
        <v>3027</v>
      </c>
      <c r="J47" s="2" t="s">
        <v>9</v>
      </c>
      <c r="K47" s="35">
        <v>4649</v>
      </c>
      <c r="L47" s="35" t="s">
        <v>2956</v>
      </c>
      <c r="M47" s="4">
        <v>40641</v>
      </c>
      <c r="P47" s="49" t="s">
        <v>9399</v>
      </c>
      <c r="Q47" s="49" t="s">
        <v>9302</v>
      </c>
      <c r="R47" s="50" t="s">
        <v>9400</v>
      </c>
      <c r="S47" s="50" t="s">
        <v>9401</v>
      </c>
      <c r="T47" s="55">
        <v>32599</v>
      </c>
      <c r="U47" s="52"/>
      <c r="W47" s="49" t="s">
        <v>10404</v>
      </c>
      <c r="X47" s="49" t="s">
        <v>1417</v>
      </c>
      <c r="Y47" s="50">
        <v>234</v>
      </c>
      <c r="Z47" s="50" t="s">
        <v>5150</v>
      </c>
      <c r="AA47" s="55">
        <v>38078</v>
      </c>
      <c r="AB47" s="52"/>
      <c r="AH47" s="31" t="s">
        <v>4998</v>
      </c>
      <c r="AK47" s="22" t="s">
        <v>8490</v>
      </c>
      <c r="AL47" s="22" t="s">
        <v>8491</v>
      </c>
      <c r="AM47" s="23" t="s">
        <v>8492</v>
      </c>
      <c r="AN47" s="23" t="s">
        <v>8485</v>
      </c>
      <c r="AO47" s="22" t="s">
        <v>8493</v>
      </c>
      <c r="AR47" s="22" t="s">
        <v>8599</v>
      </c>
      <c r="AS47" s="22" t="s">
        <v>8600</v>
      </c>
      <c r="AT47" s="23" t="s">
        <v>8601</v>
      </c>
      <c r="AU47" s="23" t="s">
        <v>8602</v>
      </c>
      <c r="AV47" s="22" t="s">
        <v>8603</v>
      </c>
    </row>
    <row r="48" spans="2:49">
      <c r="B48" s="2" t="s">
        <v>64</v>
      </c>
      <c r="C48" s="2" t="s">
        <v>9</v>
      </c>
      <c r="D48" s="34">
        <v>3174</v>
      </c>
      <c r="E48" s="34" t="s">
        <v>2</v>
      </c>
      <c r="F48" s="6" t="s">
        <v>65</v>
      </c>
      <c r="G48" s="5"/>
      <c r="I48" s="2" t="s">
        <v>3028</v>
      </c>
      <c r="J48" s="2" t="s">
        <v>9</v>
      </c>
      <c r="K48" s="35">
        <v>4579</v>
      </c>
      <c r="L48" s="35" t="s">
        <v>2956</v>
      </c>
      <c r="M48" s="4">
        <v>40575</v>
      </c>
      <c r="P48" s="56"/>
      <c r="Q48" s="56"/>
      <c r="R48" s="57"/>
      <c r="S48" s="57"/>
      <c r="T48" s="60"/>
      <c r="U48" s="58"/>
      <c r="W48" s="22" t="s">
        <v>5148</v>
      </c>
      <c r="X48" s="22" t="s">
        <v>1467</v>
      </c>
      <c r="Y48" s="35" t="s">
        <v>5149</v>
      </c>
      <c r="Z48" s="35" t="s">
        <v>5150</v>
      </c>
      <c r="AA48" s="24">
        <v>37345</v>
      </c>
      <c r="AD48" s="22" t="s">
        <v>6251</v>
      </c>
      <c r="AE48" s="22" t="s">
        <v>6252</v>
      </c>
      <c r="AF48" s="35">
        <v>222</v>
      </c>
      <c r="AG48" s="35" t="s">
        <v>6253</v>
      </c>
      <c r="AH48" s="24">
        <v>40994</v>
      </c>
      <c r="AK48" s="22" t="s">
        <v>8494</v>
      </c>
      <c r="AL48" s="22" t="s">
        <v>8495</v>
      </c>
      <c r="AM48" s="23" t="s">
        <v>8496</v>
      </c>
      <c r="AN48" s="23" t="s">
        <v>8485</v>
      </c>
      <c r="AO48" s="24">
        <v>36487</v>
      </c>
      <c r="AR48" s="22" t="s">
        <v>8599</v>
      </c>
      <c r="AS48" s="22" t="s">
        <v>8600</v>
      </c>
      <c r="AT48" s="23" t="s">
        <v>8601</v>
      </c>
      <c r="AU48" s="23" t="s">
        <v>8602</v>
      </c>
      <c r="AV48" s="22" t="s">
        <v>8603</v>
      </c>
      <c r="AW48" s="22" t="s">
        <v>8604</v>
      </c>
    </row>
    <row r="49" spans="2:49">
      <c r="I49" s="2" t="s">
        <v>3029</v>
      </c>
      <c r="J49" s="2" t="s">
        <v>9</v>
      </c>
      <c r="K49" s="35">
        <v>4692</v>
      </c>
      <c r="L49" s="35" t="s">
        <v>2956</v>
      </c>
      <c r="M49" s="2" t="s">
        <v>3030</v>
      </c>
      <c r="P49" s="109" t="s">
        <v>10359</v>
      </c>
      <c r="Q49" s="109"/>
      <c r="R49" s="109"/>
      <c r="S49" s="109"/>
      <c r="T49" s="110">
        <f>COUNTA(P52:P53)</f>
        <v>2</v>
      </c>
      <c r="U49" s="112"/>
      <c r="W49" s="22" t="s">
        <v>5151</v>
      </c>
      <c r="X49" s="22" t="s">
        <v>1467</v>
      </c>
      <c r="Y49" s="35" t="s">
        <v>5152</v>
      </c>
      <c r="Z49" s="35" t="s">
        <v>5150</v>
      </c>
      <c r="AA49" s="24">
        <v>37330</v>
      </c>
      <c r="AD49" s="22" t="s">
        <v>6254</v>
      </c>
      <c r="AE49" s="22" t="s">
        <v>6245</v>
      </c>
      <c r="AF49" s="35" t="s">
        <v>6255</v>
      </c>
      <c r="AG49" s="35" t="s">
        <v>6256</v>
      </c>
      <c r="AH49" s="22" t="s">
        <v>6257</v>
      </c>
      <c r="AK49" s="22" t="s">
        <v>8497</v>
      </c>
      <c r="AL49" s="22" t="s">
        <v>8495</v>
      </c>
      <c r="AM49" s="23" t="s">
        <v>8498</v>
      </c>
      <c r="AN49" s="23" t="s">
        <v>8485</v>
      </c>
      <c r="AO49" s="24">
        <v>38100</v>
      </c>
      <c r="AR49" s="22" t="s">
        <v>8605</v>
      </c>
      <c r="AS49" s="22" t="s">
        <v>6197</v>
      </c>
      <c r="AT49" s="23">
        <v>5277</v>
      </c>
      <c r="AU49" s="23" t="s">
        <v>6198</v>
      </c>
      <c r="AV49" s="22" t="s">
        <v>6354</v>
      </c>
      <c r="AW49" s="22" t="s">
        <v>8606</v>
      </c>
    </row>
    <row r="50" spans="2:49">
      <c r="B50" s="111" t="s">
        <v>66</v>
      </c>
      <c r="C50" s="111"/>
      <c r="D50" s="111"/>
      <c r="E50" s="111"/>
      <c r="F50" s="110">
        <f>COUNTA(B53:B93)</f>
        <v>41</v>
      </c>
      <c r="G50" s="126"/>
      <c r="I50" s="2" t="s">
        <v>3031</v>
      </c>
      <c r="J50" s="2" t="s">
        <v>9</v>
      </c>
      <c r="K50" s="35">
        <v>4712</v>
      </c>
      <c r="L50" s="35" t="s">
        <v>2956</v>
      </c>
      <c r="M50" s="2" t="s">
        <v>3032</v>
      </c>
      <c r="P50" s="109"/>
      <c r="Q50" s="109"/>
      <c r="R50" s="109"/>
      <c r="S50" s="109"/>
      <c r="T50" s="110"/>
      <c r="U50" s="112"/>
      <c r="W50" s="22" t="s">
        <v>5157</v>
      </c>
      <c r="X50" s="22" t="s">
        <v>695</v>
      </c>
      <c r="Y50" s="35" t="s">
        <v>5158</v>
      </c>
      <c r="Z50" s="35" t="s">
        <v>5150</v>
      </c>
      <c r="AA50" s="22" t="s">
        <v>5159</v>
      </c>
      <c r="AB50" s="22"/>
      <c r="AD50" s="22" t="s">
        <v>6258</v>
      </c>
      <c r="AE50" s="22" t="s">
        <v>6259</v>
      </c>
      <c r="AF50" s="35" t="s">
        <v>6260</v>
      </c>
      <c r="AG50" s="35" t="s">
        <v>6261</v>
      </c>
      <c r="AH50" s="22" t="s">
        <v>6262</v>
      </c>
      <c r="AK50" s="22" t="s">
        <v>8499</v>
      </c>
      <c r="AL50" s="22" t="s">
        <v>8495</v>
      </c>
      <c r="AM50" s="23" t="s">
        <v>8500</v>
      </c>
      <c r="AN50" s="23" t="s">
        <v>8485</v>
      </c>
      <c r="AO50" s="24">
        <v>38680</v>
      </c>
      <c r="AR50" s="22" t="s">
        <v>8607</v>
      </c>
      <c r="AS50" s="22" t="s">
        <v>4977</v>
      </c>
      <c r="AT50" s="23">
        <v>2487</v>
      </c>
      <c r="AU50" s="23" t="s">
        <v>8602</v>
      </c>
      <c r="AV50" s="22" t="s">
        <v>8608</v>
      </c>
    </row>
    <row r="51" spans="2:49">
      <c r="B51" s="111"/>
      <c r="C51" s="111"/>
      <c r="D51" s="111"/>
      <c r="E51" s="111"/>
      <c r="F51" s="110"/>
      <c r="G51" s="126"/>
      <c r="I51" s="2" t="s">
        <v>3033</v>
      </c>
      <c r="J51" s="2" t="s">
        <v>9</v>
      </c>
      <c r="K51" s="35">
        <v>4835</v>
      </c>
      <c r="L51" s="35" t="s">
        <v>2956</v>
      </c>
      <c r="M51" s="2" t="s">
        <v>3034</v>
      </c>
      <c r="P51" s="56"/>
      <c r="Q51" s="56"/>
      <c r="R51" s="57"/>
      <c r="S51" s="57"/>
      <c r="T51" s="60"/>
      <c r="U51" s="58"/>
      <c r="W51" s="22" t="s">
        <v>5154</v>
      </c>
      <c r="X51" s="22" t="s">
        <v>4149</v>
      </c>
      <c r="Y51" s="35" t="s">
        <v>5155</v>
      </c>
      <c r="Z51" s="35" t="s">
        <v>5150</v>
      </c>
      <c r="AA51" s="22" t="s">
        <v>5156</v>
      </c>
      <c r="AB51" s="22"/>
      <c r="AD51" s="22" t="s">
        <v>6263</v>
      </c>
      <c r="AE51" s="22" t="s">
        <v>6264</v>
      </c>
      <c r="AF51" s="35">
        <v>295</v>
      </c>
      <c r="AG51" s="35" t="s">
        <v>6265</v>
      </c>
      <c r="AH51" s="25">
        <v>42430</v>
      </c>
      <c r="AI51" s="22"/>
      <c r="AK51" s="22" t="s">
        <v>8501</v>
      </c>
      <c r="AL51" s="22" t="s">
        <v>8495</v>
      </c>
      <c r="AM51" s="23" t="s">
        <v>8502</v>
      </c>
      <c r="AN51" s="23" t="s">
        <v>8485</v>
      </c>
      <c r="AO51" s="22" t="s">
        <v>8503</v>
      </c>
      <c r="AP51" s="22"/>
    </row>
    <row r="52" spans="2:49">
      <c r="I52" s="2" t="s">
        <v>3035</v>
      </c>
      <c r="J52" s="2" t="s">
        <v>3023</v>
      </c>
      <c r="K52" s="35">
        <v>1345</v>
      </c>
      <c r="L52" s="35" t="s">
        <v>2956</v>
      </c>
      <c r="M52" s="2" t="s">
        <v>3036</v>
      </c>
      <c r="P52" s="49" t="s">
        <v>10360</v>
      </c>
      <c r="Q52" s="49" t="s">
        <v>10361</v>
      </c>
      <c r="R52" s="50" t="s">
        <v>10362</v>
      </c>
      <c r="S52" s="50" t="s">
        <v>10363</v>
      </c>
      <c r="T52" s="49" t="s">
        <v>10364</v>
      </c>
      <c r="U52" s="49"/>
      <c r="AD52" s="22" t="s">
        <v>6266</v>
      </c>
      <c r="AE52" s="22" t="s">
        <v>6267</v>
      </c>
      <c r="AF52" s="35">
        <v>9348</v>
      </c>
      <c r="AG52" s="35" t="s">
        <v>6268</v>
      </c>
      <c r="AH52" s="22" t="s">
        <v>4114</v>
      </c>
      <c r="AR52" s="111" t="s">
        <v>8609</v>
      </c>
      <c r="AS52" s="111"/>
      <c r="AT52" s="111"/>
      <c r="AU52" s="111"/>
      <c r="AV52" s="110">
        <f>COUNTA(AR55)</f>
        <v>1</v>
      </c>
      <c r="AW52" s="113"/>
    </row>
    <row r="53" spans="2:49">
      <c r="B53" s="49" t="s">
        <v>9496</v>
      </c>
      <c r="C53" s="49" t="s">
        <v>361</v>
      </c>
      <c r="D53" s="50" t="s">
        <v>3732</v>
      </c>
      <c r="E53" s="50" t="s">
        <v>9497</v>
      </c>
      <c r="F53" s="51">
        <v>35548</v>
      </c>
      <c r="G53" s="52"/>
      <c r="P53" s="49" t="s">
        <v>10365</v>
      </c>
      <c r="Q53" s="49" t="s">
        <v>10366</v>
      </c>
      <c r="R53" s="50" t="s">
        <v>10367</v>
      </c>
      <c r="S53" s="50" t="s">
        <v>10363</v>
      </c>
      <c r="T53" s="49" t="s">
        <v>10355</v>
      </c>
      <c r="U53" s="52"/>
      <c r="W53" s="111" t="s">
        <v>5160</v>
      </c>
      <c r="X53" s="111"/>
      <c r="Y53" s="111"/>
      <c r="Z53" s="111"/>
      <c r="AA53" s="110">
        <f>COUNTA(W56:W58)</f>
        <v>3</v>
      </c>
      <c r="AB53" s="114"/>
      <c r="AD53" s="22" t="s">
        <v>6269</v>
      </c>
      <c r="AE53" s="22" t="s">
        <v>6270</v>
      </c>
      <c r="AF53" s="35" t="s">
        <v>6271</v>
      </c>
      <c r="AG53" s="35" t="s">
        <v>6272</v>
      </c>
      <c r="AH53" s="22" t="s">
        <v>6273</v>
      </c>
      <c r="AK53" s="111" t="s">
        <v>8504</v>
      </c>
      <c r="AL53" s="111"/>
      <c r="AM53" s="111"/>
      <c r="AN53" s="111"/>
      <c r="AO53" s="110">
        <f>COUNTA(AK56)</f>
        <v>1</v>
      </c>
      <c r="AP53" s="113"/>
      <c r="AR53" s="111"/>
      <c r="AS53" s="111"/>
      <c r="AT53" s="111"/>
      <c r="AU53" s="111"/>
      <c r="AV53" s="110"/>
      <c r="AW53" s="113"/>
    </row>
    <row r="54" spans="2:49" ht="15" customHeight="1">
      <c r="B54" s="2" t="s">
        <v>67</v>
      </c>
      <c r="C54" s="2" t="s">
        <v>68</v>
      </c>
      <c r="D54" s="34" t="s">
        <v>69</v>
      </c>
      <c r="E54" s="34" t="s">
        <v>70</v>
      </c>
      <c r="F54" s="2" t="s">
        <v>71</v>
      </c>
      <c r="I54" s="111" t="s">
        <v>3037</v>
      </c>
      <c r="J54" s="111"/>
      <c r="K54" s="111"/>
      <c r="L54" s="111"/>
      <c r="M54" s="110">
        <f>COUNTA(I57:I58)</f>
        <v>2</v>
      </c>
      <c r="N54" s="125"/>
      <c r="W54" s="111"/>
      <c r="X54" s="111"/>
      <c r="Y54" s="111"/>
      <c r="Z54" s="111"/>
      <c r="AA54" s="110"/>
      <c r="AB54" s="114"/>
      <c r="AD54" s="22" t="s">
        <v>6274</v>
      </c>
      <c r="AE54" s="22" t="s">
        <v>3129</v>
      </c>
      <c r="AF54" s="35">
        <v>8063</v>
      </c>
      <c r="AG54" s="35" t="s">
        <v>6275</v>
      </c>
      <c r="AH54" s="22" t="s">
        <v>5918</v>
      </c>
      <c r="AK54" s="111"/>
      <c r="AL54" s="111"/>
      <c r="AM54" s="111"/>
      <c r="AN54" s="111"/>
      <c r="AO54" s="110"/>
      <c r="AP54" s="113"/>
    </row>
    <row r="55" spans="2:49" ht="15" customHeight="1">
      <c r="B55" s="2" t="s">
        <v>72</v>
      </c>
      <c r="C55" s="2" t="s">
        <v>9</v>
      </c>
      <c r="D55" s="34">
        <v>4674</v>
      </c>
      <c r="E55" s="34" t="s">
        <v>70</v>
      </c>
      <c r="F55" s="4">
        <v>40651</v>
      </c>
      <c r="I55" s="111"/>
      <c r="J55" s="111"/>
      <c r="K55" s="111"/>
      <c r="L55" s="111"/>
      <c r="M55" s="110"/>
      <c r="N55" s="125"/>
      <c r="P55" s="111" t="s">
        <v>3632</v>
      </c>
      <c r="Q55" s="111"/>
      <c r="R55" s="111"/>
      <c r="S55" s="111"/>
      <c r="T55" s="110">
        <f>COUNTA(P58)</f>
        <v>1</v>
      </c>
      <c r="U55" s="113"/>
      <c r="AD55" s="22" t="s">
        <v>6276</v>
      </c>
      <c r="AE55" s="22" t="s">
        <v>6277</v>
      </c>
      <c r="AF55" s="35">
        <v>50000100</v>
      </c>
      <c r="AG55" s="35" t="s">
        <v>6278</v>
      </c>
      <c r="AH55" s="22" t="s">
        <v>5918</v>
      </c>
      <c r="AR55" t="s">
        <v>8610</v>
      </c>
      <c r="AS55" t="s">
        <v>4309</v>
      </c>
      <c r="AT55">
        <v>145480</v>
      </c>
      <c r="AU55" t="s">
        <v>8611</v>
      </c>
      <c r="AV55" s="30">
        <v>37104</v>
      </c>
    </row>
    <row r="56" spans="2:49">
      <c r="B56" s="2" t="s">
        <v>73</v>
      </c>
      <c r="C56" s="2" t="s">
        <v>74</v>
      </c>
      <c r="D56" s="34">
        <v>3245</v>
      </c>
      <c r="E56" s="34" t="s">
        <v>70</v>
      </c>
      <c r="F56" s="4">
        <v>42804</v>
      </c>
      <c r="P56" s="111"/>
      <c r="Q56" s="111"/>
      <c r="R56" s="111"/>
      <c r="S56" s="111"/>
      <c r="T56" s="110"/>
      <c r="U56" s="113"/>
      <c r="W56" s="22" t="s">
        <v>5161</v>
      </c>
      <c r="X56" s="22" t="s">
        <v>2712</v>
      </c>
      <c r="Y56" s="35" t="s">
        <v>5162</v>
      </c>
      <c r="Z56" s="35" t="s">
        <v>5163</v>
      </c>
      <c r="AA56" s="24">
        <v>40633</v>
      </c>
      <c r="AD56" s="22" t="s">
        <v>6279</v>
      </c>
      <c r="AE56" s="22" t="s">
        <v>6280</v>
      </c>
      <c r="AF56" s="35" t="s">
        <v>6281</v>
      </c>
      <c r="AG56" s="35" t="s">
        <v>6256</v>
      </c>
      <c r="AH56" s="22" t="s">
        <v>6282</v>
      </c>
      <c r="AK56" t="s">
        <v>8505</v>
      </c>
      <c r="AL56" t="s">
        <v>8458</v>
      </c>
      <c r="AM56">
        <v>63444304</v>
      </c>
      <c r="AN56" t="s">
        <v>8506</v>
      </c>
      <c r="AO56" s="3">
        <v>42198</v>
      </c>
    </row>
    <row r="57" spans="2:49">
      <c r="B57" s="2" t="s">
        <v>75</v>
      </c>
      <c r="C57" s="2" t="s">
        <v>74</v>
      </c>
      <c r="D57" s="34">
        <v>3447</v>
      </c>
      <c r="E57" s="34" t="s">
        <v>70</v>
      </c>
      <c r="F57" s="2" t="s">
        <v>76</v>
      </c>
      <c r="I57" s="2" t="s">
        <v>3038</v>
      </c>
      <c r="J57" s="2" t="s">
        <v>714</v>
      </c>
      <c r="K57" s="35" t="s">
        <v>3039</v>
      </c>
      <c r="L57" s="35" t="s">
        <v>3040</v>
      </c>
      <c r="M57" s="2" t="s">
        <v>1640</v>
      </c>
      <c r="W57" s="49" t="s">
        <v>9784</v>
      </c>
      <c r="X57" s="49" t="s">
        <v>8745</v>
      </c>
      <c r="Y57" s="50" t="s">
        <v>9785</v>
      </c>
      <c r="Z57" s="50" t="s">
        <v>5163</v>
      </c>
      <c r="AA57" s="49" t="s">
        <v>9786</v>
      </c>
      <c r="AB57" s="49"/>
      <c r="AD57" s="22" t="s">
        <v>10623</v>
      </c>
      <c r="AE57" s="22" t="s">
        <v>6277</v>
      </c>
      <c r="AF57" s="23">
        <v>50000193</v>
      </c>
      <c r="AG57" s="23" t="s">
        <v>6278</v>
      </c>
      <c r="AH57" s="22" t="s">
        <v>5581</v>
      </c>
      <c r="AR57" s="111" t="s">
        <v>8612</v>
      </c>
      <c r="AS57" s="111"/>
      <c r="AT57" s="111"/>
      <c r="AU57" s="111"/>
      <c r="AV57" s="110">
        <f>COUNTA(AR60)</f>
        <v>1</v>
      </c>
      <c r="AW57" s="113"/>
    </row>
    <row r="58" spans="2:49">
      <c r="B58" s="2" t="s">
        <v>77</v>
      </c>
      <c r="C58" s="2" t="s">
        <v>74</v>
      </c>
      <c r="D58" s="34">
        <v>3689</v>
      </c>
      <c r="E58" s="34" t="s">
        <v>70</v>
      </c>
      <c r="F58" s="4">
        <v>42824</v>
      </c>
      <c r="I58" s="2" t="s">
        <v>3041</v>
      </c>
      <c r="J58" s="2" t="s">
        <v>714</v>
      </c>
      <c r="K58" s="35" t="s">
        <v>3042</v>
      </c>
      <c r="L58" s="35" t="s">
        <v>3040</v>
      </c>
      <c r="M58" s="2" t="s">
        <v>2788</v>
      </c>
      <c r="P58" s="22" t="s">
        <v>3633</v>
      </c>
      <c r="Q58" s="22" t="s">
        <v>1467</v>
      </c>
      <c r="R58" s="35" t="s">
        <v>3634</v>
      </c>
      <c r="S58" s="35" t="s">
        <v>3635</v>
      </c>
      <c r="T58" s="24">
        <v>39398</v>
      </c>
      <c r="W58" s="22" t="s">
        <v>5164</v>
      </c>
      <c r="X58" s="22" t="s">
        <v>3910</v>
      </c>
      <c r="Y58" s="35">
        <v>11472</v>
      </c>
      <c r="Z58" s="35" t="s">
        <v>5165</v>
      </c>
      <c r="AA58" s="22" t="s">
        <v>5166</v>
      </c>
      <c r="AD58" s="22" t="s">
        <v>6283</v>
      </c>
      <c r="AE58" s="22" t="s">
        <v>6277</v>
      </c>
      <c r="AF58" s="35">
        <v>50000092</v>
      </c>
      <c r="AG58" s="35" t="s">
        <v>6278</v>
      </c>
      <c r="AH58" s="22" t="s">
        <v>6284</v>
      </c>
      <c r="AK58" s="111" t="s">
        <v>8507</v>
      </c>
      <c r="AL58" s="111"/>
      <c r="AM58" s="111"/>
      <c r="AN58" s="111"/>
      <c r="AO58" s="110">
        <f>COUNTA(AK61)</f>
        <v>1</v>
      </c>
      <c r="AP58" s="113"/>
      <c r="AR58" s="111"/>
      <c r="AS58" s="111"/>
      <c r="AT58" s="111"/>
      <c r="AU58" s="111"/>
      <c r="AV58" s="110"/>
      <c r="AW58" s="113"/>
    </row>
    <row r="59" spans="2:49">
      <c r="B59" s="2" t="s">
        <v>78</v>
      </c>
      <c r="C59" s="2" t="s">
        <v>79</v>
      </c>
      <c r="D59" s="34" t="s">
        <v>80</v>
      </c>
      <c r="E59" s="34" t="s">
        <v>70</v>
      </c>
      <c r="F59" s="2" t="s">
        <v>81</v>
      </c>
      <c r="P59" s="22"/>
      <c r="Q59" s="22"/>
      <c r="T59" s="24"/>
      <c r="AD59" s="22" t="s">
        <v>6285</v>
      </c>
      <c r="AE59" s="22" t="s">
        <v>6286</v>
      </c>
      <c r="AF59" s="35">
        <v>9701</v>
      </c>
      <c r="AG59" s="35" t="s">
        <v>6287</v>
      </c>
      <c r="AH59" s="22" t="s">
        <v>6288</v>
      </c>
      <c r="AI59" s="22"/>
      <c r="AK59" s="111"/>
      <c r="AL59" s="111"/>
      <c r="AM59" s="111"/>
      <c r="AN59" s="111"/>
      <c r="AO59" s="110"/>
      <c r="AP59" s="113"/>
    </row>
    <row r="60" spans="2:49">
      <c r="B60" s="2" t="s">
        <v>82</v>
      </c>
      <c r="C60" s="2" t="s">
        <v>79</v>
      </c>
      <c r="D60" s="34" t="s">
        <v>83</v>
      </c>
      <c r="E60" s="34" t="s">
        <v>70</v>
      </c>
      <c r="F60" s="2" t="s">
        <v>84</v>
      </c>
      <c r="I60" s="111" t="s">
        <v>3043</v>
      </c>
      <c r="J60" s="111"/>
      <c r="K60" s="111"/>
      <c r="L60" s="111"/>
      <c r="M60" s="110">
        <f>COUNTA(I63)</f>
        <v>1</v>
      </c>
      <c r="N60" s="125"/>
      <c r="P60" s="109" t="s">
        <v>9402</v>
      </c>
      <c r="Q60" s="109"/>
      <c r="R60" s="109"/>
      <c r="S60" s="109"/>
      <c r="T60" s="110">
        <f>COUNTA(P63:P64)</f>
        <v>2</v>
      </c>
      <c r="U60" s="112"/>
      <c r="W60" s="111" t="s">
        <v>5167</v>
      </c>
      <c r="X60" s="111"/>
      <c r="Y60" s="111"/>
      <c r="Z60" s="111"/>
      <c r="AA60" s="110">
        <f>COUNTA(W63:W65)</f>
        <v>3</v>
      </c>
      <c r="AB60" s="113"/>
      <c r="AD60" s="22" t="s">
        <v>6289</v>
      </c>
      <c r="AE60" s="22" t="s">
        <v>3129</v>
      </c>
      <c r="AF60" s="35">
        <v>8060</v>
      </c>
      <c r="AG60" s="35" t="s">
        <v>6275</v>
      </c>
      <c r="AH60" s="22" t="s">
        <v>6290</v>
      </c>
      <c r="AI60" s="22"/>
      <c r="AR60" t="s">
        <v>8613</v>
      </c>
      <c r="AS60" t="s">
        <v>8614</v>
      </c>
      <c r="AT60" t="s">
        <v>6738</v>
      </c>
      <c r="AU60" t="s">
        <v>8615</v>
      </c>
    </row>
    <row r="61" spans="2:49">
      <c r="B61" s="2" t="s">
        <v>85</v>
      </c>
      <c r="C61" s="2" t="s">
        <v>79</v>
      </c>
      <c r="D61" s="34" t="s">
        <v>86</v>
      </c>
      <c r="E61" s="34" t="s">
        <v>70</v>
      </c>
      <c r="F61" s="2" t="s">
        <v>87</v>
      </c>
      <c r="I61" s="111"/>
      <c r="J61" s="111"/>
      <c r="K61" s="111"/>
      <c r="L61" s="111"/>
      <c r="M61" s="110"/>
      <c r="N61" s="125"/>
      <c r="P61" s="109"/>
      <c r="Q61" s="109"/>
      <c r="R61" s="109"/>
      <c r="S61" s="109"/>
      <c r="T61" s="110"/>
      <c r="U61" s="112"/>
      <c r="W61" s="111"/>
      <c r="X61" s="111"/>
      <c r="Y61" s="111"/>
      <c r="Z61" s="111"/>
      <c r="AA61" s="110"/>
      <c r="AB61" s="113"/>
      <c r="AD61" s="22" t="s">
        <v>6291</v>
      </c>
      <c r="AE61" s="22" t="s">
        <v>6292</v>
      </c>
      <c r="AF61" s="35">
        <v>283</v>
      </c>
      <c r="AG61" s="35" t="s">
        <v>6293</v>
      </c>
      <c r="AH61" s="22" t="s">
        <v>6284</v>
      </c>
      <c r="AI61" s="22"/>
      <c r="AK61" s="22" t="s">
        <v>8508</v>
      </c>
      <c r="AL61" s="22" t="s">
        <v>8491</v>
      </c>
      <c r="AM61" s="23" t="s">
        <v>8509</v>
      </c>
      <c r="AN61" s="23" t="s">
        <v>8510</v>
      </c>
      <c r="AO61" s="24">
        <v>39479</v>
      </c>
      <c r="AP61" s="22" t="s">
        <v>8511</v>
      </c>
    </row>
    <row r="62" spans="2:49">
      <c r="B62" s="2" t="s">
        <v>88</v>
      </c>
      <c r="C62" s="2" t="s">
        <v>79</v>
      </c>
      <c r="D62" s="34" t="s">
        <v>89</v>
      </c>
      <c r="E62" s="34" t="s">
        <v>70</v>
      </c>
      <c r="F62" s="2" t="s">
        <v>90</v>
      </c>
      <c r="P62" s="22"/>
      <c r="Q62" s="22"/>
      <c r="T62" s="24"/>
      <c r="AD62" s="22" t="s">
        <v>6294</v>
      </c>
      <c r="AE62" s="22" t="s">
        <v>3843</v>
      </c>
      <c r="AF62" s="35">
        <v>7644</v>
      </c>
      <c r="AG62" s="35" t="s">
        <v>6275</v>
      </c>
      <c r="AH62" s="22" t="s">
        <v>3821</v>
      </c>
      <c r="AI62" s="22"/>
      <c r="AR62" s="111" t="s">
        <v>8616</v>
      </c>
      <c r="AS62" s="111"/>
      <c r="AT62" s="111"/>
      <c r="AU62" s="111"/>
      <c r="AV62" s="110">
        <f>COUNTA(AR65)</f>
        <v>1</v>
      </c>
      <c r="AW62" s="113"/>
    </row>
    <row r="63" spans="2:49">
      <c r="B63" s="2" t="s">
        <v>91</v>
      </c>
      <c r="C63" s="2" t="s">
        <v>92</v>
      </c>
      <c r="D63" s="34" t="s">
        <v>93</v>
      </c>
      <c r="E63" s="34" t="s">
        <v>70</v>
      </c>
      <c r="F63" s="4">
        <v>39394</v>
      </c>
      <c r="I63" s="2" t="s">
        <v>3044</v>
      </c>
      <c r="J63" s="2" t="s">
        <v>559</v>
      </c>
      <c r="K63" s="35">
        <v>2052</v>
      </c>
      <c r="L63" s="35" t="s">
        <v>3045</v>
      </c>
      <c r="M63" s="2" t="s">
        <v>3046</v>
      </c>
      <c r="P63" s="49" t="s">
        <v>9403</v>
      </c>
      <c r="Q63" s="49" t="s">
        <v>1467</v>
      </c>
      <c r="R63" s="50" t="s">
        <v>3634</v>
      </c>
      <c r="S63" s="50" t="s">
        <v>9404</v>
      </c>
      <c r="T63" s="49" t="s">
        <v>9405</v>
      </c>
      <c r="U63" s="49"/>
      <c r="W63" s="22" t="s">
        <v>5168</v>
      </c>
      <c r="X63" s="22" t="s">
        <v>1922</v>
      </c>
      <c r="Y63" s="35">
        <v>937</v>
      </c>
      <c r="Z63" s="35" t="s">
        <v>5169</v>
      </c>
      <c r="AA63" s="25">
        <v>39142</v>
      </c>
      <c r="AD63" s="22" t="s">
        <v>6295</v>
      </c>
      <c r="AE63" s="22" t="s">
        <v>6296</v>
      </c>
      <c r="AF63" s="35">
        <v>5508</v>
      </c>
      <c r="AG63" s="35" t="s">
        <v>6297</v>
      </c>
      <c r="AH63" s="22" t="s">
        <v>6298</v>
      </c>
      <c r="AI63" s="22"/>
      <c r="AK63" s="111" t="s">
        <v>8512</v>
      </c>
      <c r="AL63" s="111"/>
      <c r="AM63" s="111"/>
      <c r="AN63" s="111"/>
      <c r="AO63" s="110">
        <f>COUNTA(AK66)</f>
        <v>1</v>
      </c>
      <c r="AP63" s="113"/>
      <c r="AR63" s="111"/>
      <c r="AS63" s="111"/>
      <c r="AT63" s="111"/>
      <c r="AU63" s="111"/>
      <c r="AV63" s="110"/>
      <c r="AW63" s="113"/>
    </row>
    <row r="64" spans="2:49">
      <c r="B64" s="2" t="s">
        <v>94</v>
      </c>
      <c r="C64" s="2" t="s">
        <v>92</v>
      </c>
      <c r="D64" s="34" t="s">
        <v>95</v>
      </c>
      <c r="E64" s="34" t="s">
        <v>70</v>
      </c>
      <c r="F64" s="2" t="s">
        <v>96</v>
      </c>
      <c r="P64" s="49" t="s">
        <v>9406</v>
      </c>
      <c r="Q64" s="49" t="s">
        <v>1467</v>
      </c>
      <c r="R64" s="50" t="s">
        <v>9407</v>
      </c>
      <c r="S64" s="50" t="s">
        <v>9404</v>
      </c>
      <c r="T64" s="49" t="s">
        <v>9408</v>
      </c>
      <c r="U64" s="52"/>
      <c r="W64" s="22" t="s">
        <v>5170</v>
      </c>
      <c r="X64" s="22" t="s">
        <v>74</v>
      </c>
      <c r="Y64" s="35">
        <v>3171</v>
      </c>
      <c r="Z64" s="35" t="s">
        <v>5169</v>
      </c>
      <c r="AA64" s="22" t="s">
        <v>5171</v>
      </c>
      <c r="AB64" s="22"/>
      <c r="AD64" s="22" t="s">
        <v>6299</v>
      </c>
      <c r="AE64" s="22" t="s">
        <v>6300</v>
      </c>
      <c r="AF64" s="35">
        <v>14500986</v>
      </c>
      <c r="AG64" s="35" t="s">
        <v>6301</v>
      </c>
      <c r="AH64" s="22" t="s">
        <v>6302</v>
      </c>
      <c r="AI64" s="22"/>
      <c r="AK64" s="111"/>
      <c r="AL64" s="111"/>
      <c r="AM64" s="111"/>
      <c r="AN64" s="111"/>
      <c r="AO64" s="110"/>
      <c r="AP64" s="113"/>
    </row>
    <row r="65" spans="2:49">
      <c r="B65" s="2" t="s">
        <v>97</v>
      </c>
      <c r="C65" s="2" t="s">
        <v>92</v>
      </c>
      <c r="D65" s="34" t="s">
        <v>98</v>
      </c>
      <c r="E65" s="34" t="s">
        <v>70</v>
      </c>
      <c r="F65" s="2" t="s">
        <v>99</v>
      </c>
      <c r="I65" s="111" t="s">
        <v>3047</v>
      </c>
      <c r="J65" s="111"/>
      <c r="K65" s="111"/>
      <c r="L65" s="111"/>
      <c r="M65" s="110">
        <f>COUNTA(I68:I69)</f>
        <v>2</v>
      </c>
      <c r="N65" s="125"/>
      <c r="P65" s="56"/>
      <c r="Q65" s="56"/>
      <c r="R65" s="57"/>
      <c r="S65" s="57"/>
      <c r="T65" s="56"/>
      <c r="U65" s="58"/>
      <c r="W65" s="22" t="s">
        <v>5172</v>
      </c>
      <c r="X65" s="22" t="s">
        <v>1256</v>
      </c>
      <c r="Y65" s="35" t="s">
        <v>5173</v>
      </c>
      <c r="Z65" s="35" t="s">
        <v>5169</v>
      </c>
      <c r="AA65" s="22" t="s">
        <v>3285</v>
      </c>
      <c r="AB65" s="22" t="s">
        <v>5174</v>
      </c>
      <c r="AD65" s="22" t="s">
        <v>6303</v>
      </c>
      <c r="AE65" s="22" t="s">
        <v>6304</v>
      </c>
      <c r="AF65" s="35">
        <v>20514</v>
      </c>
      <c r="AG65" s="35" t="s">
        <v>6305</v>
      </c>
      <c r="AH65" s="22" t="s">
        <v>6306</v>
      </c>
      <c r="AR65" t="s">
        <v>8617</v>
      </c>
      <c r="AS65" t="s">
        <v>8577</v>
      </c>
      <c r="AT65" t="s">
        <v>6738</v>
      </c>
      <c r="AU65" t="s">
        <v>8618</v>
      </c>
    </row>
    <row r="66" spans="2:49">
      <c r="B66" s="2" t="s">
        <v>100</v>
      </c>
      <c r="C66" s="2" t="s">
        <v>92</v>
      </c>
      <c r="D66" s="34" t="s">
        <v>101</v>
      </c>
      <c r="E66" s="34" t="s">
        <v>70</v>
      </c>
      <c r="F66" s="2" t="s">
        <v>102</v>
      </c>
      <c r="I66" s="111"/>
      <c r="J66" s="111"/>
      <c r="K66" s="111"/>
      <c r="L66" s="111"/>
      <c r="M66" s="110"/>
      <c r="N66" s="125"/>
      <c r="P66" s="111" t="s">
        <v>9706</v>
      </c>
      <c r="Q66" s="111"/>
      <c r="R66" s="111"/>
      <c r="S66" s="111"/>
      <c r="T66" s="110">
        <f>COUNTA(P69)</f>
        <v>1</v>
      </c>
      <c r="U66" s="108"/>
      <c r="AD66" s="22" t="s">
        <v>6307</v>
      </c>
      <c r="AE66" s="22" t="s">
        <v>6304</v>
      </c>
      <c r="AF66" s="35">
        <v>20538</v>
      </c>
      <c r="AG66" s="35" t="s">
        <v>6305</v>
      </c>
      <c r="AH66" s="25">
        <v>42064</v>
      </c>
      <c r="AK66" t="s">
        <v>8513</v>
      </c>
      <c r="AL66" t="s">
        <v>8514</v>
      </c>
      <c r="AM66">
        <v>93499982</v>
      </c>
      <c r="AN66" t="s">
        <v>8515</v>
      </c>
      <c r="AO66" s="3">
        <v>38082</v>
      </c>
    </row>
    <row r="67" spans="2:49">
      <c r="B67" s="2" t="s">
        <v>103</v>
      </c>
      <c r="C67" s="2" t="s">
        <v>92</v>
      </c>
      <c r="D67" s="34" t="s">
        <v>104</v>
      </c>
      <c r="E67" s="34" t="s">
        <v>70</v>
      </c>
      <c r="F67" s="4">
        <v>40610</v>
      </c>
      <c r="P67" s="111"/>
      <c r="Q67" s="111"/>
      <c r="R67" s="111"/>
      <c r="S67" s="111"/>
      <c r="T67" s="110"/>
      <c r="U67" s="108"/>
      <c r="W67" s="111" t="s">
        <v>5175</v>
      </c>
      <c r="X67" s="111"/>
      <c r="Y67" s="111"/>
      <c r="Z67" s="111"/>
      <c r="AA67" s="110">
        <f>COUNTA(W70:W71)</f>
        <v>2</v>
      </c>
      <c r="AB67" s="114"/>
      <c r="AD67" s="22" t="s">
        <v>6308</v>
      </c>
      <c r="AE67" s="22" t="s">
        <v>6304</v>
      </c>
      <c r="AF67" s="35">
        <v>20592</v>
      </c>
      <c r="AG67" s="35" t="s">
        <v>6305</v>
      </c>
      <c r="AH67" s="22" t="s">
        <v>6288</v>
      </c>
      <c r="AR67" s="111" t="s">
        <v>7289</v>
      </c>
      <c r="AS67" s="111"/>
      <c r="AT67" s="111"/>
      <c r="AU67" s="111"/>
      <c r="AV67" s="110">
        <f>COUNTA(AR70:AR74)</f>
        <v>5</v>
      </c>
      <c r="AW67" s="113"/>
    </row>
    <row r="68" spans="2:49">
      <c r="B68" s="2" t="s">
        <v>105</v>
      </c>
      <c r="C68" s="2" t="s">
        <v>79</v>
      </c>
      <c r="D68" s="34" t="s">
        <v>106</v>
      </c>
      <c r="E68" s="34" t="s">
        <v>70</v>
      </c>
      <c r="F68" s="2" t="s">
        <v>107</v>
      </c>
      <c r="G68" s="2" t="s">
        <v>108</v>
      </c>
      <c r="I68" s="2" t="s">
        <v>3048</v>
      </c>
      <c r="J68" s="2" t="s">
        <v>2481</v>
      </c>
      <c r="K68" s="35" t="s">
        <v>3049</v>
      </c>
      <c r="L68" s="35" t="s">
        <v>3050</v>
      </c>
      <c r="M68" s="2" t="s">
        <v>906</v>
      </c>
      <c r="P68" s="56"/>
      <c r="Q68" s="56"/>
      <c r="R68" s="57"/>
      <c r="S68" s="57"/>
      <c r="T68" s="56"/>
      <c r="U68" s="58"/>
      <c r="W68" s="111"/>
      <c r="X68" s="111"/>
      <c r="Y68" s="111"/>
      <c r="Z68" s="111"/>
      <c r="AA68" s="110"/>
      <c r="AB68" s="114"/>
      <c r="AD68" s="22" t="s">
        <v>6309</v>
      </c>
      <c r="AE68" s="22" t="s">
        <v>6310</v>
      </c>
      <c r="AF68" s="35">
        <v>5972</v>
      </c>
      <c r="AG68" s="35" t="s">
        <v>6305</v>
      </c>
      <c r="AH68" s="22" t="s">
        <v>5918</v>
      </c>
      <c r="AK68" s="111" t="s">
        <v>8516</v>
      </c>
      <c r="AL68" s="111"/>
      <c r="AM68" s="111"/>
      <c r="AN68" s="111"/>
      <c r="AO68" s="110">
        <f>COUNTA(AK71)</f>
        <v>1</v>
      </c>
      <c r="AP68" s="113"/>
      <c r="AR68" s="111"/>
      <c r="AS68" s="111"/>
      <c r="AT68" s="111"/>
      <c r="AU68" s="111"/>
      <c r="AV68" s="110"/>
      <c r="AW68" s="113"/>
    </row>
    <row r="69" spans="2:49" ht="18" customHeight="1">
      <c r="B69" s="2" t="s">
        <v>109</v>
      </c>
      <c r="C69" s="2" t="s">
        <v>79</v>
      </c>
      <c r="D69" s="34" t="s">
        <v>110</v>
      </c>
      <c r="E69" s="34" t="s">
        <v>70</v>
      </c>
      <c r="F69" s="2" t="s">
        <v>111</v>
      </c>
      <c r="G69" s="2" t="s">
        <v>108</v>
      </c>
      <c r="I69" s="2" t="s">
        <v>3051</v>
      </c>
      <c r="J69" s="2" t="s">
        <v>3052</v>
      </c>
      <c r="K69" s="35" t="s">
        <v>3053</v>
      </c>
      <c r="L69" s="35" t="s">
        <v>3050</v>
      </c>
      <c r="M69" s="2" t="s">
        <v>3054</v>
      </c>
      <c r="P69" s="49" t="s">
        <v>9707</v>
      </c>
      <c r="Q69" s="49" t="s">
        <v>9708</v>
      </c>
      <c r="R69" s="50" t="s">
        <v>9709</v>
      </c>
      <c r="S69" s="50" t="s">
        <v>9710</v>
      </c>
      <c r="T69" s="51">
        <v>32228</v>
      </c>
      <c r="U69" s="52"/>
      <c r="AD69" s="22" t="s">
        <v>6311</v>
      </c>
      <c r="AE69" s="22" t="s">
        <v>3129</v>
      </c>
      <c r="AF69" s="35">
        <v>8077</v>
      </c>
      <c r="AG69" s="35" t="s">
        <v>6312</v>
      </c>
      <c r="AH69" s="22" t="s">
        <v>6302</v>
      </c>
      <c r="AK69" s="111"/>
      <c r="AL69" s="111"/>
      <c r="AM69" s="111"/>
      <c r="AN69" s="111"/>
      <c r="AO69" s="110"/>
      <c r="AP69" s="113"/>
    </row>
    <row r="70" spans="2:49" ht="15" customHeight="1">
      <c r="B70" s="2" t="s">
        <v>112</v>
      </c>
      <c r="C70" s="2" t="s">
        <v>79</v>
      </c>
      <c r="D70" s="34" t="s">
        <v>113</v>
      </c>
      <c r="E70" s="34" t="s">
        <v>70</v>
      </c>
      <c r="F70" s="2" t="s">
        <v>114</v>
      </c>
      <c r="P70" s="56"/>
      <c r="Q70" s="56"/>
      <c r="R70" s="57"/>
      <c r="S70" s="57"/>
      <c r="T70" s="67"/>
      <c r="U70" s="58"/>
      <c r="W70" s="22" t="s">
        <v>5176</v>
      </c>
      <c r="X70" s="22" t="s">
        <v>1547</v>
      </c>
      <c r="Y70" s="35" t="s">
        <v>5177</v>
      </c>
      <c r="Z70" s="35" t="s">
        <v>5178</v>
      </c>
      <c r="AA70" s="24">
        <v>36238</v>
      </c>
      <c r="AD70" s="22" t="s">
        <v>6313</v>
      </c>
      <c r="AE70" s="22" t="s">
        <v>6314</v>
      </c>
      <c r="AF70" s="35" t="s">
        <v>6315</v>
      </c>
      <c r="AG70" s="35" t="s">
        <v>6256</v>
      </c>
      <c r="AH70" s="25">
        <v>42064</v>
      </c>
      <c r="AR70" s="22" t="s">
        <v>8619</v>
      </c>
      <c r="AS70" s="22" t="s">
        <v>7078</v>
      </c>
      <c r="AT70" s="23" t="s">
        <v>8621</v>
      </c>
      <c r="AU70" s="23" t="s">
        <v>7289</v>
      </c>
      <c r="AV70" s="22" t="s">
        <v>8620</v>
      </c>
      <c r="AW70" s="22"/>
    </row>
    <row r="71" spans="2:49">
      <c r="B71" s="2" t="s">
        <v>115</v>
      </c>
      <c r="C71" s="2" t="s">
        <v>79</v>
      </c>
      <c r="D71" s="34" t="s">
        <v>116</v>
      </c>
      <c r="E71" s="34" t="s">
        <v>70</v>
      </c>
      <c r="F71" s="4">
        <v>41604</v>
      </c>
      <c r="I71" s="111" t="s">
        <v>3055</v>
      </c>
      <c r="J71" s="111"/>
      <c r="K71" s="111"/>
      <c r="L71" s="111"/>
      <c r="M71" s="110">
        <f>COUNTA(I74:I81)</f>
        <v>8</v>
      </c>
      <c r="N71" s="126"/>
      <c r="P71" s="111" t="s">
        <v>9843</v>
      </c>
      <c r="Q71" s="111"/>
      <c r="R71" s="111"/>
      <c r="S71" s="111"/>
      <c r="T71" s="110">
        <f>COUNTA(P74:P84)</f>
        <v>11</v>
      </c>
      <c r="U71" s="108"/>
      <c r="W71" s="49" t="s">
        <v>9148</v>
      </c>
      <c r="X71" s="49" t="s">
        <v>1627</v>
      </c>
      <c r="Y71" s="50">
        <v>7061</v>
      </c>
      <c r="Z71" s="50" t="s">
        <v>5178</v>
      </c>
      <c r="AA71" s="51">
        <v>34777</v>
      </c>
      <c r="AB71" s="52"/>
      <c r="AD71" s="22" t="s">
        <v>6316</v>
      </c>
      <c r="AE71" s="22" t="s">
        <v>6317</v>
      </c>
      <c r="AF71" s="35">
        <v>9571</v>
      </c>
      <c r="AG71" s="35" t="s">
        <v>6305</v>
      </c>
      <c r="AH71" s="25">
        <v>41699</v>
      </c>
      <c r="AK71" t="s">
        <v>8517</v>
      </c>
      <c r="AL71" t="s">
        <v>8451</v>
      </c>
      <c r="AM71" s="1">
        <v>19530502843</v>
      </c>
      <c r="AN71" t="s">
        <v>8518</v>
      </c>
      <c r="AO71" s="3">
        <v>39393</v>
      </c>
      <c r="AR71" s="22" t="s">
        <v>8624</v>
      </c>
      <c r="AS71" s="22" t="s">
        <v>6839</v>
      </c>
      <c r="AT71" s="23">
        <v>1195</v>
      </c>
      <c r="AU71" s="23" t="s">
        <v>7289</v>
      </c>
      <c r="AV71" s="25">
        <v>41334</v>
      </c>
      <c r="AW71" s="22"/>
    </row>
    <row r="72" spans="2:49">
      <c r="B72" s="2" t="s">
        <v>117</v>
      </c>
      <c r="C72" s="2" t="s">
        <v>118</v>
      </c>
      <c r="D72" s="34">
        <v>4223</v>
      </c>
      <c r="E72" s="34" t="s">
        <v>70</v>
      </c>
      <c r="F72" s="2" t="s">
        <v>119</v>
      </c>
      <c r="I72" s="111"/>
      <c r="J72" s="111"/>
      <c r="K72" s="111"/>
      <c r="L72" s="111"/>
      <c r="M72" s="110"/>
      <c r="N72" s="126"/>
      <c r="P72" s="111"/>
      <c r="Q72" s="111"/>
      <c r="R72" s="111"/>
      <c r="S72" s="111"/>
      <c r="T72" s="110"/>
      <c r="U72" s="108"/>
      <c r="W72" s="22"/>
      <c r="X72" s="22"/>
      <c r="AA72" s="24"/>
      <c r="AD72" s="22" t="s">
        <v>6318</v>
      </c>
      <c r="AE72" s="22" t="s">
        <v>6229</v>
      </c>
      <c r="AF72" s="35" t="s">
        <v>6319</v>
      </c>
      <c r="AG72" s="35" t="s">
        <v>6320</v>
      </c>
      <c r="AH72" s="22" t="s">
        <v>6321</v>
      </c>
      <c r="AR72" s="22" t="s">
        <v>7287</v>
      </c>
      <c r="AS72" s="22" t="s">
        <v>6839</v>
      </c>
      <c r="AT72" s="23">
        <v>1218</v>
      </c>
      <c r="AU72" s="23" t="s">
        <v>7289</v>
      </c>
      <c r="AV72" s="22" t="s">
        <v>7102</v>
      </c>
      <c r="AW72" s="22"/>
    </row>
    <row r="73" spans="2:49">
      <c r="B73" s="2" t="s">
        <v>120</v>
      </c>
      <c r="C73" s="2" t="s">
        <v>118</v>
      </c>
      <c r="D73" s="34">
        <v>4226</v>
      </c>
      <c r="E73" s="34" t="s">
        <v>70</v>
      </c>
      <c r="F73" s="10">
        <v>39753</v>
      </c>
      <c r="P73" s="56"/>
      <c r="Q73" s="56"/>
      <c r="R73" s="57"/>
      <c r="S73" s="57"/>
      <c r="T73" s="67"/>
      <c r="U73" s="58"/>
      <c r="W73" s="111" t="s">
        <v>8967</v>
      </c>
      <c r="X73" s="111"/>
      <c r="Y73" s="111"/>
      <c r="Z73" s="111"/>
      <c r="AA73" s="110">
        <f>COUNTA(W76)</f>
        <v>1</v>
      </c>
      <c r="AB73" s="108"/>
      <c r="AK73" s="111" t="s">
        <v>8533</v>
      </c>
      <c r="AL73" s="111"/>
      <c r="AM73" s="111"/>
      <c r="AN73" s="111"/>
      <c r="AO73" s="110">
        <f>COUNTA(AK76:AK77)</f>
        <v>2</v>
      </c>
      <c r="AP73" s="113"/>
      <c r="AR73" s="22" t="s">
        <v>7302</v>
      </c>
      <c r="AS73" s="22" t="s">
        <v>7303</v>
      </c>
      <c r="AT73" s="23" t="s">
        <v>7304</v>
      </c>
      <c r="AU73" s="23" t="s">
        <v>7289</v>
      </c>
      <c r="AV73" s="25">
        <v>33664</v>
      </c>
      <c r="AW73" s="22"/>
    </row>
    <row r="74" spans="2:49">
      <c r="B74" s="2" t="s">
        <v>121</v>
      </c>
      <c r="C74" s="2" t="s">
        <v>118</v>
      </c>
      <c r="D74" s="34">
        <v>4231</v>
      </c>
      <c r="E74" s="34" t="s">
        <v>70</v>
      </c>
      <c r="F74" s="2" t="s">
        <v>122</v>
      </c>
      <c r="I74" s="2" t="s">
        <v>3056</v>
      </c>
      <c r="J74" s="2" t="s">
        <v>1256</v>
      </c>
      <c r="K74" s="35" t="s">
        <v>3057</v>
      </c>
      <c r="L74" s="35" t="s">
        <v>3058</v>
      </c>
      <c r="M74" s="2" t="s">
        <v>3059</v>
      </c>
      <c r="P74" s="22" t="s">
        <v>9844</v>
      </c>
      <c r="Q74" s="22" t="s">
        <v>3</v>
      </c>
      <c r="R74" s="23">
        <v>852</v>
      </c>
      <c r="S74" s="23" t="s">
        <v>9845</v>
      </c>
      <c r="T74" s="22" t="s">
        <v>9846</v>
      </c>
      <c r="U74" s="22" t="s">
        <v>9847</v>
      </c>
      <c r="W74" s="111"/>
      <c r="X74" s="111"/>
      <c r="Y74" s="111"/>
      <c r="Z74" s="111"/>
      <c r="AA74" s="110"/>
      <c r="AB74" s="108"/>
      <c r="AD74" s="111" t="s">
        <v>6322</v>
      </c>
      <c r="AE74" s="111"/>
      <c r="AF74" s="111"/>
      <c r="AG74" s="111"/>
      <c r="AH74" s="110">
        <f>COUNTA(AD77:AD80)</f>
        <v>4</v>
      </c>
      <c r="AI74" s="113"/>
      <c r="AK74" s="111"/>
      <c r="AL74" s="111"/>
      <c r="AM74" s="111"/>
      <c r="AN74" s="111"/>
      <c r="AO74" s="110"/>
      <c r="AP74" s="113"/>
      <c r="AR74" s="22" t="s">
        <v>8622</v>
      </c>
      <c r="AS74" s="22" t="s">
        <v>6839</v>
      </c>
      <c r="AT74" s="23">
        <v>1230</v>
      </c>
      <c r="AU74" s="23" t="s">
        <v>8623</v>
      </c>
      <c r="AV74" s="22" t="s">
        <v>5852</v>
      </c>
    </row>
    <row r="75" spans="2:49" ht="25">
      <c r="B75" s="2" t="s">
        <v>123</v>
      </c>
      <c r="C75" s="2" t="s">
        <v>118</v>
      </c>
      <c r="D75" s="34">
        <v>4250</v>
      </c>
      <c r="E75" s="34" t="s">
        <v>70</v>
      </c>
      <c r="F75" s="2" t="s">
        <v>124</v>
      </c>
      <c r="I75" s="2" t="s">
        <v>3060</v>
      </c>
      <c r="J75" s="2" t="s">
        <v>1256</v>
      </c>
      <c r="K75" s="35" t="s">
        <v>3061</v>
      </c>
      <c r="L75" s="35" t="s">
        <v>3058</v>
      </c>
      <c r="M75" s="2" t="s">
        <v>2827</v>
      </c>
      <c r="P75" s="22" t="s">
        <v>9844</v>
      </c>
      <c r="Q75" s="22" t="s">
        <v>3</v>
      </c>
      <c r="R75" s="23">
        <v>852</v>
      </c>
      <c r="S75" s="23" t="s">
        <v>9845</v>
      </c>
      <c r="T75" s="22" t="s">
        <v>9846</v>
      </c>
      <c r="U75" s="22"/>
      <c r="W75" s="22"/>
      <c r="X75" s="22"/>
      <c r="AA75" s="24"/>
      <c r="AD75" s="111"/>
      <c r="AE75" s="111"/>
      <c r="AF75" s="111"/>
      <c r="AG75" s="111"/>
      <c r="AH75" s="110"/>
      <c r="AI75" s="113"/>
    </row>
    <row r="76" spans="2:49">
      <c r="B76" s="2" t="s">
        <v>125</v>
      </c>
      <c r="C76" s="2" t="s">
        <v>118</v>
      </c>
      <c r="D76" s="34">
        <v>4264</v>
      </c>
      <c r="E76" s="34" t="s">
        <v>70</v>
      </c>
      <c r="F76" s="2" t="s">
        <v>126</v>
      </c>
      <c r="I76" s="2" t="s">
        <v>3062</v>
      </c>
      <c r="J76" s="2" t="s">
        <v>1554</v>
      </c>
      <c r="K76" s="35" t="s">
        <v>3063</v>
      </c>
      <c r="L76" s="35" t="s">
        <v>3058</v>
      </c>
      <c r="M76" s="2" t="s">
        <v>3064</v>
      </c>
      <c r="P76" s="22" t="s">
        <v>9848</v>
      </c>
      <c r="Q76" s="22" t="s">
        <v>3</v>
      </c>
      <c r="R76" s="23">
        <v>1006</v>
      </c>
      <c r="S76" s="23" t="s">
        <v>9845</v>
      </c>
      <c r="T76" s="24">
        <v>36280</v>
      </c>
      <c r="U76" s="58"/>
      <c r="W76" s="49" t="s">
        <v>8968</v>
      </c>
      <c r="X76" s="49" t="s">
        <v>701</v>
      </c>
      <c r="Y76" s="50" t="s">
        <v>8969</v>
      </c>
      <c r="Z76" s="50" t="s">
        <v>8970</v>
      </c>
      <c r="AA76" s="55">
        <v>34001</v>
      </c>
      <c r="AB76" s="52"/>
      <c r="AK76" t="s">
        <v>8519</v>
      </c>
      <c r="AL76" t="s">
        <v>8451</v>
      </c>
      <c r="AM76" s="27">
        <v>9773053459147</v>
      </c>
      <c r="AN76" t="s">
        <v>8520</v>
      </c>
      <c r="AO76">
        <v>1994</v>
      </c>
      <c r="AR76" s="111" t="s">
        <v>8625</v>
      </c>
      <c r="AS76" s="111"/>
      <c r="AT76" s="111"/>
      <c r="AU76" s="111"/>
      <c r="AV76" s="110">
        <f>COUNTA(AR79:AR81)</f>
        <v>3</v>
      </c>
      <c r="AW76" s="113"/>
    </row>
    <row r="77" spans="2:49">
      <c r="B77" s="2" t="s">
        <v>127</v>
      </c>
      <c r="C77" s="2" t="s">
        <v>118</v>
      </c>
      <c r="D77" s="34">
        <v>4274</v>
      </c>
      <c r="E77" s="34" t="s">
        <v>70</v>
      </c>
      <c r="F77" s="2" t="s">
        <v>128</v>
      </c>
      <c r="I77" s="2" t="s">
        <v>10503</v>
      </c>
      <c r="J77" s="2" t="s">
        <v>10504</v>
      </c>
      <c r="K77" s="35" t="s">
        <v>10505</v>
      </c>
      <c r="L77" s="35" t="s">
        <v>3058</v>
      </c>
      <c r="M77" s="4">
        <v>34049</v>
      </c>
      <c r="P77" s="22" t="s">
        <v>9849</v>
      </c>
      <c r="Q77" s="22" t="s">
        <v>9850</v>
      </c>
      <c r="R77" s="23" t="s">
        <v>9851</v>
      </c>
      <c r="S77" s="23" t="s">
        <v>9845</v>
      </c>
      <c r="T77" s="22" t="s">
        <v>9852</v>
      </c>
      <c r="U77" s="58"/>
      <c r="W77" s="56"/>
      <c r="X77" s="56"/>
      <c r="Y77" s="57"/>
      <c r="Z77" s="57"/>
      <c r="AA77" s="60"/>
      <c r="AB77" s="58"/>
      <c r="AD77" s="22" t="s">
        <v>6323</v>
      </c>
      <c r="AE77" s="22" t="s">
        <v>6310</v>
      </c>
      <c r="AF77" s="35">
        <v>5739</v>
      </c>
      <c r="AG77" s="35" t="s">
        <v>6324</v>
      </c>
      <c r="AH77" s="25">
        <v>40118</v>
      </c>
      <c r="AK77" t="s">
        <v>8521</v>
      </c>
      <c r="AL77" t="s">
        <v>8451</v>
      </c>
      <c r="AM77" s="27">
        <v>9773051462161</v>
      </c>
      <c r="AN77" t="s">
        <v>8520</v>
      </c>
      <c r="AO77" s="3">
        <v>38055</v>
      </c>
      <c r="AR77" s="111"/>
      <c r="AS77" s="111"/>
      <c r="AT77" s="111"/>
      <c r="AU77" s="111"/>
      <c r="AV77" s="110"/>
      <c r="AW77" s="113"/>
    </row>
    <row r="78" spans="2:49">
      <c r="B78" s="2" t="s">
        <v>129</v>
      </c>
      <c r="C78" s="2" t="s">
        <v>130</v>
      </c>
      <c r="D78" s="34">
        <v>3328</v>
      </c>
      <c r="E78" s="34" t="s">
        <v>70</v>
      </c>
      <c r="F78" s="4">
        <v>42095</v>
      </c>
      <c r="I78" s="2" t="s">
        <v>10506</v>
      </c>
      <c r="J78" s="2" t="s">
        <v>10504</v>
      </c>
      <c r="K78" s="35" t="s">
        <v>10507</v>
      </c>
      <c r="L78" s="35" t="s">
        <v>3058</v>
      </c>
      <c r="M78" s="4">
        <v>34525</v>
      </c>
      <c r="P78" s="22" t="s">
        <v>9853</v>
      </c>
      <c r="Q78" s="22" t="s">
        <v>2481</v>
      </c>
      <c r="R78" s="23" t="s">
        <v>9854</v>
      </c>
      <c r="S78" s="23" t="s">
        <v>9845</v>
      </c>
      <c r="T78" s="24">
        <v>31868</v>
      </c>
      <c r="U78" s="22"/>
      <c r="W78" s="111" t="s">
        <v>10243</v>
      </c>
      <c r="X78" s="111"/>
      <c r="Y78" s="111"/>
      <c r="Z78" s="111"/>
      <c r="AA78" s="110">
        <f>COUNTA(W81:W82)</f>
        <v>2</v>
      </c>
      <c r="AB78" s="108"/>
      <c r="AD78" s="22" t="s">
        <v>6325</v>
      </c>
      <c r="AE78" s="22" t="s">
        <v>6300</v>
      </c>
      <c r="AF78" s="35">
        <v>14501045</v>
      </c>
      <c r="AG78" s="35" t="s">
        <v>6326</v>
      </c>
      <c r="AH78" s="25">
        <v>43040</v>
      </c>
    </row>
    <row r="79" spans="2:49">
      <c r="B79" s="2" t="s">
        <v>131</v>
      </c>
      <c r="C79" s="2" t="s">
        <v>130</v>
      </c>
      <c r="D79" s="34">
        <v>3178</v>
      </c>
      <c r="E79" s="34" t="s">
        <v>70</v>
      </c>
      <c r="F79" s="2" t="s">
        <v>132</v>
      </c>
      <c r="I79" s="2" t="s">
        <v>10508</v>
      </c>
      <c r="J79" s="2" t="s">
        <v>10504</v>
      </c>
      <c r="K79" s="35" t="s">
        <v>10509</v>
      </c>
      <c r="L79" s="35" t="s">
        <v>3058</v>
      </c>
      <c r="M79" s="4">
        <v>34828</v>
      </c>
      <c r="P79" s="22" t="s">
        <v>3994</v>
      </c>
      <c r="Q79" s="22" t="s">
        <v>2481</v>
      </c>
      <c r="R79" s="23" t="s">
        <v>3995</v>
      </c>
      <c r="S79" s="23" t="s">
        <v>9845</v>
      </c>
      <c r="T79" s="24">
        <v>31894</v>
      </c>
      <c r="U79" s="58"/>
      <c r="W79" s="111"/>
      <c r="X79" s="111"/>
      <c r="Y79" s="111"/>
      <c r="Z79" s="111"/>
      <c r="AA79" s="110"/>
      <c r="AB79" s="108"/>
      <c r="AD79" s="22" t="s">
        <v>6327</v>
      </c>
      <c r="AE79" s="22" t="s">
        <v>6205</v>
      </c>
      <c r="AF79" s="35">
        <v>4136</v>
      </c>
      <c r="AG79" s="35" t="s">
        <v>6328</v>
      </c>
      <c r="AH79" s="25">
        <v>39873</v>
      </c>
      <c r="AK79" s="111" t="s">
        <v>8522</v>
      </c>
      <c r="AL79" s="111"/>
      <c r="AM79" s="111"/>
      <c r="AN79" s="111"/>
      <c r="AO79" s="110">
        <f>COUNTA(AK82)</f>
        <v>1</v>
      </c>
      <c r="AP79" s="113"/>
      <c r="AR79" t="s">
        <v>8626</v>
      </c>
      <c r="AS79" t="s">
        <v>8627</v>
      </c>
      <c r="AT79">
        <v>1026</v>
      </c>
      <c r="AU79" t="s">
        <v>8628</v>
      </c>
      <c r="AV79" s="30">
        <v>35612</v>
      </c>
    </row>
    <row r="80" spans="2:49">
      <c r="B80" s="2" t="s">
        <v>133</v>
      </c>
      <c r="C80" s="2" t="s">
        <v>92</v>
      </c>
      <c r="D80" s="34" t="s">
        <v>134</v>
      </c>
      <c r="E80" s="34" t="s">
        <v>70</v>
      </c>
      <c r="F80" s="4">
        <v>39886</v>
      </c>
      <c r="I80" s="2" t="s">
        <v>10510</v>
      </c>
      <c r="J80" s="2" t="s">
        <v>3255</v>
      </c>
      <c r="K80" s="35" t="s">
        <v>10511</v>
      </c>
      <c r="L80" s="35" t="s">
        <v>3058</v>
      </c>
      <c r="M80" s="4">
        <v>34176</v>
      </c>
      <c r="P80" s="22" t="s">
        <v>9855</v>
      </c>
      <c r="Q80" s="22" t="s">
        <v>2481</v>
      </c>
      <c r="R80" s="23" t="s">
        <v>9856</v>
      </c>
      <c r="S80" s="23" t="s">
        <v>9845</v>
      </c>
      <c r="T80" s="24">
        <v>32212</v>
      </c>
      <c r="U80" s="58"/>
      <c r="W80" s="56"/>
      <c r="X80" s="56"/>
      <c r="Y80" s="57"/>
      <c r="Z80" s="57"/>
      <c r="AA80" s="60"/>
      <c r="AB80" s="58"/>
      <c r="AD80" s="22" t="s">
        <v>6329</v>
      </c>
      <c r="AE80" s="22" t="s">
        <v>6216</v>
      </c>
      <c r="AF80" s="35">
        <v>1381</v>
      </c>
      <c r="AG80" s="35" t="s">
        <v>6330</v>
      </c>
      <c r="AH80" s="22" t="s">
        <v>4371</v>
      </c>
      <c r="AI80" s="22"/>
      <c r="AK80" s="111"/>
      <c r="AL80" s="111"/>
      <c r="AM80" s="111"/>
      <c r="AN80" s="111"/>
      <c r="AO80" s="110"/>
      <c r="AP80" s="113"/>
      <c r="AR80" t="s">
        <v>8629</v>
      </c>
      <c r="AS80" t="s">
        <v>8627</v>
      </c>
      <c r="AT80">
        <v>1027</v>
      </c>
      <c r="AU80" t="s">
        <v>8628</v>
      </c>
      <c r="AV80" s="3">
        <v>37076</v>
      </c>
    </row>
    <row r="81" spans="2:49">
      <c r="B81" s="2" t="s">
        <v>135</v>
      </c>
      <c r="C81" s="2" t="s">
        <v>4998</v>
      </c>
      <c r="D81" s="34" t="s">
        <v>137</v>
      </c>
      <c r="E81" s="34" t="s">
        <v>70</v>
      </c>
      <c r="F81" s="4">
        <v>39414</v>
      </c>
      <c r="I81" s="2" t="s">
        <v>10512</v>
      </c>
      <c r="J81" s="2" t="s">
        <v>3255</v>
      </c>
      <c r="K81" s="35" t="s">
        <v>10513</v>
      </c>
      <c r="L81" s="35" t="s">
        <v>3058</v>
      </c>
      <c r="M81" s="4">
        <v>36036</v>
      </c>
      <c r="P81" s="22" t="s">
        <v>9857</v>
      </c>
      <c r="Q81" s="22" t="s">
        <v>2481</v>
      </c>
      <c r="R81" s="23" t="s">
        <v>9858</v>
      </c>
      <c r="S81" s="23" t="s">
        <v>9845</v>
      </c>
      <c r="T81" s="22" t="s">
        <v>9859</v>
      </c>
      <c r="U81" s="58"/>
      <c r="W81" s="49" t="s">
        <v>10244</v>
      </c>
      <c r="X81" s="49" t="s">
        <v>1864</v>
      </c>
      <c r="Y81" s="50" t="s">
        <v>10245</v>
      </c>
      <c r="Z81" s="50" t="s">
        <v>10246</v>
      </c>
      <c r="AA81" s="49" t="s">
        <v>9825</v>
      </c>
      <c r="AB81" s="49"/>
      <c r="AR81" t="s">
        <v>8630</v>
      </c>
      <c r="AS81" t="s">
        <v>8627</v>
      </c>
      <c r="AT81">
        <v>1031</v>
      </c>
      <c r="AU81" t="s">
        <v>8628</v>
      </c>
      <c r="AV81" s="30">
        <v>35916</v>
      </c>
    </row>
    <row r="82" spans="2:49">
      <c r="B82" s="2" t="s">
        <v>138</v>
      </c>
      <c r="C82" s="2" t="s">
        <v>136</v>
      </c>
      <c r="D82" s="34" t="s">
        <v>139</v>
      </c>
      <c r="E82" s="34" t="s">
        <v>70</v>
      </c>
      <c r="I82" s="2"/>
      <c r="J82" s="2"/>
      <c r="M82" s="4"/>
      <c r="P82" s="22" t="s">
        <v>9860</v>
      </c>
      <c r="Q82" s="22" t="s">
        <v>3990</v>
      </c>
      <c r="R82" s="23" t="s">
        <v>9861</v>
      </c>
      <c r="S82" s="23" t="s">
        <v>9845</v>
      </c>
      <c r="T82" s="22" t="s">
        <v>9862</v>
      </c>
      <c r="U82" s="22"/>
      <c r="W82" s="49" t="s">
        <v>10247</v>
      </c>
      <c r="X82" s="49" t="s">
        <v>1864</v>
      </c>
      <c r="Y82" s="50" t="s">
        <v>4859</v>
      </c>
      <c r="Z82" s="50" t="s">
        <v>10246</v>
      </c>
      <c r="AA82" s="49" t="s">
        <v>10248</v>
      </c>
      <c r="AB82" s="49"/>
      <c r="AD82" s="111" t="s">
        <v>6331</v>
      </c>
      <c r="AE82" s="111"/>
      <c r="AF82" s="111"/>
      <c r="AG82" s="111"/>
      <c r="AH82" s="110">
        <f>COUNTA(AD85:AD86)</f>
        <v>2</v>
      </c>
      <c r="AI82" s="113"/>
      <c r="AK82" t="s">
        <v>8523</v>
      </c>
      <c r="AL82" t="s">
        <v>8524</v>
      </c>
      <c r="AM82">
        <v>9903</v>
      </c>
      <c r="AN82" t="s">
        <v>8525</v>
      </c>
      <c r="AO82" s="3">
        <v>33918</v>
      </c>
      <c r="AV82" s="30"/>
    </row>
    <row r="83" spans="2:49" ht="25">
      <c r="B83" s="2" t="s">
        <v>140</v>
      </c>
      <c r="C83" s="2" t="s">
        <v>136</v>
      </c>
      <c r="D83" s="34" t="s">
        <v>141</v>
      </c>
      <c r="E83" s="34" t="s">
        <v>70</v>
      </c>
      <c r="F83" s="4">
        <v>39414</v>
      </c>
      <c r="I83" s="111" t="s">
        <v>10514</v>
      </c>
      <c r="J83" s="111"/>
      <c r="K83" s="111"/>
      <c r="L83" s="111"/>
      <c r="M83" s="110">
        <f>COUNTA(I86)</f>
        <v>1</v>
      </c>
      <c r="N83" s="129"/>
      <c r="P83" s="22" t="s">
        <v>9863</v>
      </c>
      <c r="Q83" s="22" t="s">
        <v>2433</v>
      </c>
      <c r="R83" s="23" t="s">
        <v>9864</v>
      </c>
      <c r="S83" s="23" t="s">
        <v>9845</v>
      </c>
      <c r="T83" s="22" t="s">
        <v>9865</v>
      </c>
      <c r="U83" s="58"/>
      <c r="W83" s="56"/>
      <c r="X83" s="56"/>
      <c r="Y83" s="57"/>
      <c r="Z83" s="57"/>
      <c r="AA83" s="56"/>
      <c r="AB83" s="56"/>
      <c r="AD83" s="111"/>
      <c r="AE83" s="111"/>
      <c r="AF83" s="111"/>
      <c r="AG83" s="111"/>
      <c r="AH83" s="110"/>
      <c r="AI83" s="113"/>
      <c r="AR83" s="111" t="s">
        <v>8647</v>
      </c>
      <c r="AS83" s="111"/>
      <c r="AT83" s="111"/>
      <c r="AU83" s="111"/>
      <c r="AV83" s="110">
        <f>COUNTA(AR88:AR90)</f>
        <v>1</v>
      </c>
      <c r="AW83" s="113"/>
    </row>
    <row r="84" spans="2:49">
      <c r="B84" s="2" t="s">
        <v>142</v>
      </c>
      <c r="C84" s="2" t="s">
        <v>136</v>
      </c>
      <c r="D84" s="34" t="s">
        <v>143</v>
      </c>
      <c r="E84" s="34" t="s">
        <v>70</v>
      </c>
      <c r="F84" s="4">
        <v>39414</v>
      </c>
      <c r="I84" s="111"/>
      <c r="J84" s="111"/>
      <c r="K84" s="111"/>
      <c r="L84" s="111"/>
      <c r="M84" s="110"/>
      <c r="N84" s="129"/>
      <c r="P84" s="22" t="s">
        <v>9866</v>
      </c>
      <c r="Q84" s="22" t="s">
        <v>9867</v>
      </c>
      <c r="R84" s="23" t="s">
        <v>9868</v>
      </c>
      <c r="S84" s="23" t="s">
        <v>9845</v>
      </c>
      <c r="T84" s="24">
        <v>33646</v>
      </c>
      <c r="U84" s="58"/>
      <c r="W84" s="111" t="s">
        <v>10342</v>
      </c>
      <c r="X84" s="111"/>
      <c r="Y84" s="111"/>
      <c r="Z84" s="111"/>
      <c r="AA84" s="110">
        <f>COUNTA(W87)</f>
        <v>1</v>
      </c>
      <c r="AB84" s="108"/>
      <c r="AK84" s="111" t="s">
        <v>8526</v>
      </c>
      <c r="AL84" s="111"/>
      <c r="AM84" s="111"/>
      <c r="AN84" s="111"/>
      <c r="AO84" s="110">
        <f>COUNTA(AK87)</f>
        <v>1</v>
      </c>
      <c r="AP84" s="113"/>
      <c r="AR84" s="111"/>
      <c r="AS84" s="111"/>
      <c r="AT84" s="111"/>
      <c r="AU84" s="111"/>
      <c r="AV84" s="110"/>
      <c r="AW84" s="113"/>
    </row>
    <row r="85" spans="2:49" ht="16" customHeight="1">
      <c r="B85" s="2" t="s">
        <v>144</v>
      </c>
      <c r="C85" s="2" t="s">
        <v>145</v>
      </c>
      <c r="D85" s="34" t="s">
        <v>146</v>
      </c>
      <c r="E85" s="34" t="s">
        <v>70</v>
      </c>
      <c r="F85" s="10">
        <v>37681</v>
      </c>
      <c r="I85" s="2"/>
      <c r="J85" s="2"/>
      <c r="M85" s="4"/>
      <c r="P85" s="22"/>
      <c r="Q85" s="22"/>
      <c r="T85" s="24"/>
      <c r="W85" s="111"/>
      <c r="X85" s="111"/>
      <c r="Y85" s="111"/>
      <c r="Z85" s="111"/>
      <c r="AA85" s="110"/>
      <c r="AB85" s="108"/>
      <c r="AD85" s="22" t="s">
        <v>6332</v>
      </c>
      <c r="AE85" s="22" t="s">
        <v>6310</v>
      </c>
      <c r="AF85" s="35">
        <v>5783</v>
      </c>
      <c r="AG85" s="35" t="s">
        <v>6333</v>
      </c>
      <c r="AH85" s="22" t="s">
        <v>3403</v>
      </c>
      <c r="AK85" s="111"/>
      <c r="AL85" s="111"/>
      <c r="AM85" s="111"/>
      <c r="AN85" s="111"/>
      <c r="AO85" s="110"/>
      <c r="AP85" s="113"/>
      <c r="AR85" s="45"/>
      <c r="AS85" s="45"/>
      <c r="AT85" s="45"/>
      <c r="AU85" s="45"/>
      <c r="AV85" s="46"/>
      <c r="AW85" s="47"/>
    </row>
    <row r="86" spans="2:49" ht="15" customHeight="1">
      <c r="B86" s="2" t="s">
        <v>147</v>
      </c>
      <c r="C86" s="2" t="s">
        <v>148</v>
      </c>
      <c r="D86" s="34" t="s">
        <v>149</v>
      </c>
      <c r="E86" s="34" t="s">
        <v>70</v>
      </c>
      <c r="F86" s="4">
        <v>40265</v>
      </c>
      <c r="I86" s="53" t="s">
        <v>10515</v>
      </c>
      <c r="J86" s="53" t="s">
        <v>2962</v>
      </c>
      <c r="K86" s="66">
        <v>74393201006</v>
      </c>
      <c r="L86" s="66" t="s">
        <v>10516</v>
      </c>
      <c r="M86" s="78">
        <v>34514</v>
      </c>
      <c r="N86" s="52"/>
      <c r="P86" s="111" t="s">
        <v>9117</v>
      </c>
      <c r="Q86" s="111"/>
      <c r="R86" s="111"/>
      <c r="S86" s="111"/>
      <c r="T86" s="110">
        <f>COUNTA(P89:P94)</f>
        <v>6</v>
      </c>
      <c r="U86" s="108"/>
      <c r="W86" s="56"/>
      <c r="X86" s="56"/>
      <c r="Y86" s="57"/>
      <c r="Z86" s="57"/>
      <c r="AA86" s="56"/>
      <c r="AB86" s="56"/>
      <c r="AD86" s="22" t="s">
        <v>6334</v>
      </c>
      <c r="AE86" s="22" t="s">
        <v>6310</v>
      </c>
      <c r="AF86" s="35">
        <v>5759</v>
      </c>
      <c r="AG86" s="35" t="s">
        <v>6335</v>
      </c>
      <c r="AH86" s="25">
        <v>39904</v>
      </c>
      <c r="AI86" s="22"/>
      <c r="AR86" s="22" t="s">
        <v>8648</v>
      </c>
      <c r="AS86" s="22" t="s">
        <v>889</v>
      </c>
      <c r="AT86" s="23">
        <v>3379</v>
      </c>
      <c r="AU86" s="23" t="s">
        <v>8649</v>
      </c>
      <c r="AV86" s="22" t="s">
        <v>8650</v>
      </c>
      <c r="AW86" s="47"/>
    </row>
    <row r="87" spans="2:49">
      <c r="B87" s="2" t="s">
        <v>150</v>
      </c>
      <c r="C87" s="2" t="s">
        <v>148</v>
      </c>
      <c r="D87" s="34" t="s">
        <v>151</v>
      </c>
      <c r="E87" s="34" t="s">
        <v>70</v>
      </c>
      <c r="F87" s="4">
        <v>40230</v>
      </c>
      <c r="P87" s="111"/>
      <c r="Q87" s="111"/>
      <c r="R87" s="111"/>
      <c r="S87" s="111"/>
      <c r="T87" s="110"/>
      <c r="U87" s="108"/>
      <c r="W87" s="49" t="s">
        <v>10343</v>
      </c>
      <c r="X87" s="49" t="s">
        <v>802</v>
      </c>
      <c r="Y87" s="50" t="s">
        <v>10344</v>
      </c>
      <c r="Z87" s="50" t="s">
        <v>10345</v>
      </c>
      <c r="AA87" s="49" t="s">
        <v>8904</v>
      </c>
      <c r="AB87" s="49"/>
      <c r="AK87" s="22" t="s">
        <v>8527</v>
      </c>
      <c r="AL87" s="22" t="s">
        <v>8528</v>
      </c>
      <c r="AM87" s="23" t="s">
        <v>8529</v>
      </c>
      <c r="AN87" s="23" t="s">
        <v>8530</v>
      </c>
      <c r="AO87" s="22" t="s">
        <v>8531</v>
      </c>
    </row>
    <row r="88" spans="2:49">
      <c r="B88" s="2" t="s">
        <v>152</v>
      </c>
      <c r="C88" s="2" t="s">
        <v>148</v>
      </c>
      <c r="D88" s="34" t="s">
        <v>153</v>
      </c>
      <c r="E88" s="34" t="s">
        <v>70</v>
      </c>
      <c r="F88" s="2" t="s">
        <v>154</v>
      </c>
      <c r="I88" s="111" t="s">
        <v>3065</v>
      </c>
      <c r="J88" s="111"/>
      <c r="K88" s="111"/>
      <c r="L88" s="111"/>
      <c r="M88" s="110">
        <f>COUNTA(I91:I95)</f>
        <v>5</v>
      </c>
      <c r="N88" s="125"/>
      <c r="P88" s="22"/>
      <c r="Q88" s="22"/>
      <c r="T88" s="24"/>
      <c r="AD88" s="111" t="s">
        <v>6336</v>
      </c>
      <c r="AE88" s="111"/>
      <c r="AF88" s="111"/>
      <c r="AG88" s="111"/>
      <c r="AH88" s="110">
        <f>COUNTA(AD91:AD92)</f>
        <v>1</v>
      </c>
      <c r="AI88" s="113"/>
      <c r="AR88" s="111" t="s">
        <v>8631</v>
      </c>
      <c r="AS88" s="111"/>
      <c r="AT88" s="111"/>
      <c r="AU88" s="111"/>
      <c r="AV88" s="110">
        <f>COUNTA(AR91)</f>
        <v>1</v>
      </c>
      <c r="AW88" s="113"/>
    </row>
    <row r="89" spans="2:49" ht="25">
      <c r="B89" s="2" t="s">
        <v>155</v>
      </c>
      <c r="C89" s="2" t="s">
        <v>148</v>
      </c>
      <c r="D89" s="34" t="s">
        <v>156</v>
      </c>
      <c r="E89" s="34" t="s">
        <v>70</v>
      </c>
      <c r="F89" s="2" t="s">
        <v>157</v>
      </c>
      <c r="I89" s="111"/>
      <c r="J89" s="111"/>
      <c r="K89" s="111"/>
      <c r="L89" s="111"/>
      <c r="M89" s="110"/>
      <c r="N89" s="125"/>
      <c r="P89" s="49" t="s">
        <v>9118</v>
      </c>
      <c r="Q89" s="49" t="s">
        <v>9119</v>
      </c>
      <c r="R89" s="50" t="s">
        <v>9120</v>
      </c>
      <c r="S89" s="50" t="s">
        <v>9121</v>
      </c>
      <c r="T89" s="49" t="s">
        <v>9122</v>
      </c>
      <c r="U89" s="52"/>
      <c r="W89" s="111" t="s">
        <v>5179</v>
      </c>
      <c r="X89" s="111"/>
      <c r="Y89" s="111"/>
      <c r="Z89" s="111"/>
      <c r="AA89" s="110">
        <f>COUNTA(W92:W93)</f>
        <v>2</v>
      </c>
      <c r="AB89" s="113"/>
      <c r="AD89" s="111"/>
      <c r="AE89" s="111"/>
      <c r="AF89" s="111"/>
      <c r="AG89" s="111"/>
      <c r="AH89" s="110"/>
      <c r="AI89" s="113"/>
      <c r="AK89" s="111" t="s">
        <v>8532</v>
      </c>
      <c r="AL89" s="111"/>
      <c r="AM89" s="111"/>
      <c r="AN89" s="111"/>
      <c r="AO89" s="110">
        <f>COUNTA(AK92:AK93)</f>
        <v>2</v>
      </c>
      <c r="AP89" s="113"/>
      <c r="AR89" s="111"/>
      <c r="AS89" s="111"/>
      <c r="AT89" s="111"/>
      <c r="AU89" s="111"/>
      <c r="AV89" s="110"/>
      <c r="AW89" s="113"/>
    </row>
    <row r="90" spans="2:49">
      <c r="B90" s="2" t="s">
        <v>158</v>
      </c>
      <c r="C90" s="2" t="s">
        <v>148</v>
      </c>
      <c r="D90" s="34" t="s">
        <v>159</v>
      </c>
      <c r="E90" s="34" t="s">
        <v>70</v>
      </c>
      <c r="F90" s="2" t="s">
        <v>160</v>
      </c>
      <c r="P90" s="49" t="s">
        <v>9123</v>
      </c>
      <c r="Q90" s="49" t="s">
        <v>9119</v>
      </c>
      <c r="R90" s="50" t="s">
        <v>9124</v>
      </c>
      <c r="S90" s="50" t="s">
        <v>9121</v>
      </c>
      <c r="T90" s="51">
        <v>28216</v>
      </c>
      <c r="U90" s="49"/>
      <c r="W90" s="111"/>
      <c r="X90" s="111"/>
      <c r="Y90" s="111"/>
      <c r="Z90" s="111"/>
      <c r="AA90" s="110"/>
      <c r="AB90" s="113"/>
      <c r="AK90" s="111"/>
      <c r="AL90" s="111"/>
      <c r="AM90" s="111"/>
      <c r="AN90" s="111"/>
      <c r="AO90" s="110"/>
      <c r="AP90" s="113"/>
    </row>
    <row r="91" spans="2:49">
      <c r="B91" s="2" t="s">
        <v>161</v>
      </c>
      <c r="C91" s="2" t="s">
        <v>148</v>
      </c>
      <c r="D91" s="34" t="s">
        <v>162</v>
      </c>
      <c r="E91" s="34" t="s">
        <v>70</v>
      </c>
      <c r="F91" s="2" t="s">
        <v>160</v>
      </c>
      <c r="I91" s="22" t="s">
        <v>3066</v>
      </c>
      <c r="J91" s="22" t="s">
        <v>3067</v>
      </c>
      <c r="K91" s="35">
        <v>3065</v>
      </c>
      <c r="L91" s="35" t="s">
        <v>3068</v>
      </c>
      <c r="M91" s="24">
        <v>41228</v>
      </c>
      <c r="P91" s="49" t="s">
        <v>9125</v>
      </c>
      <c r="Q91" s="49" t="s">
        <v>9126</v>
      </c>
      <c r="R91" s="50" t="s">
        <v>9127</v>
      </c>
      <c r="S91" s="50" t="s">
        <v>9121</v>
      </c>
      <c r="T91" s="51">
        <v>29656</v>
      </c>
      <c r="U91" s="52"/>
      <c r="AD91" s="22" t="s">
        <v>6337</v>
      </c>
      <c r="AE91" s="22" t="s">
        <v>6286</v>
      </c>
      <c r="AF91" s="35">
        <v>9673</v>
      </c>
      <c r="AG91" s="35" t="s">
        <v>6339</v>
      </c>
      <c r="AH91" s="22" t="s">
        <v>6338</v>
      </c>
      <c r="AR91" t="s">
        <v>8632</v>
      </c>
      <c r="AS91" t="s">
        <v>8633</v>
      </c>
      <c r="AT91" t="s">
        <v>6738</v>
      </c>
      <c r="AU91" t="s">
        <v>8634</v>
      </c>
    </row>
    <row r="92" spans="2:49">
      <c r="B92" s="2" t="s">
        <v>163</v>
      </c>
      <c r="C92" s="2" t="s">
        <v>148</v>
      </c>
      <c r="D92" s="34" t="s">
        <v>164</v>
      </c>
      <c r="E92" s="34" t="s">
        <v>70</v>
      </c>
      <c r="F92" s="4">
        <v>40258</v>
      </c>
      <c r="I92" s="22" t="s">
        <v>3069</v>
      </c>
      <c r="J92" s="22" t="s">
        <v>811</v>
      </c>
      <c r="K92" s="35" t="s">
        <v>3070</v>
      </c>
      <c r="L92" s="35" t="s">
        <v>3068</v>
      </c>
      <c r="M92" s="22" t="s">
        <v>3071</v>
      </c>
      <c r="P92" s="49" t="s">
        <v>9128</v>
      </c>
      <c r="Q92" s="49" t="s">
        <v>9129</v>
      </c>
      <c r="R92" s="49">
        <v>4880</v>
      </c>
      <c r="S92" s="66" t="s">
        <v>9130</v>
      </c>
      <c r="T92" s="51"/>
      <c r="U92" s="52"/>
      <c r="W92" s="22" t="s">
        <v>5180</v>
      </c>
      <c r="X92" s="22" t="s">
        <v>3441</v>
      </c>
      <c r="Y92" s="35" t="s">
        <v>5181</v>
      </c>
      <c r="Z92" s="35" t="s">
        <v>5182</v>
      </c>
      <c r="AA92" s="25">
        <v>37712</v>
      </c>
      <c r="AK92" t="s">
        <v>8534</v>
      </c>
      <c r="AL92" t="s">
        <v>8535</v>
      </c>
      <c r="AM92">
        <v>2073421708</v>
      </c>
      <c r="AN92" t="s">
        <v>8536</v>
      </c>
      <c r="AO92" s="3">
        <v>39209</v>
      </c>
    </row>
    <row r="93" spans="2:49">
      <c r="B93" s="2" t="s">
        <v>165</v>
      </c>
      <c r="C93" s="2" t="s">
        <v>148</v>
      </c>
      <c r="D93" s="34" t="s">
        <v>166</v>
      </c>
      <c r="E93" s="34" t="s">
        <v>70</v>
      </c>
      <c r="F93" s="2" t="s">
        <v>160</v>
      </c>
      <c r="I93" s="22" t="s">
        <v>3072</v>
      </c>
      <c r="J93" s="22" t="s">
        <v>811</v>
      </c>
      <c r="K93" s="35" t="s">
        <v>3073</v>
      </c>
      <c r="L93" s="35" t="s">
        <v>3068</v>
      </c>
      <c r="M93" s="22" t="s">
        <v>3071</v>
      </c>
      <c r="N93" s="22" t="s">
        <v>182</v>
      </c>
      <c r="P93" s="49" t="s">
        <v>9132</v>
      </c>
      <c r="Q93" s="49" t="s">
        <v>9129</v>
      </c>
      <c r="R93" s="49">
        <v>4883</v>
      </c>
      <c r="S93" s="66" t="s">
        <v>9121</v>
      </c>
      <c r="T93" s="51"/>
      <c r="U93" s="52"/>
      <c r="W93" s="22" t="s">
        <v>5183</v>
      </c>
      <c r="X93" s="22" t="s">
        <v>5184</v>
      </c>
      <c r="Y93" s="35" t="s">
        <v>5185</v>
      </c>
      <c r="Z93" s="35" t="s">
        <v>5182</v>
      </c>
      <c r="AA93" s="24">
        <v>38424</v>
      </c>
      <c r="AD93" s="111" t="s">
        <v>6340</v>
      </c>
      <c r="AE93" s="111"/>
      <c r="AF93" s="111"/>
      <c r="AG93" s="111"/>
      <c r="AH93" s="110">
        <f>COUNTA(AD96:AD104)</f>
        <v>9</v>
      </c>
      <c r="AI93" s="114"/>
      <c r="AK93" t="s">
        <v>8537</v>
      </c>
      <c r="AL93" t="s">
        <v>8535</v>
      </c>
      <c r="AM93">
        <v>2083421716</v>
      </c>
      <c r="AN93" t="s">
        <v>8536</v>
      </c>
      <c r="AO93" s="3">
        <v>39639</v>
      </c>
      <c r="AR93" s="111" t="s">
        <v>8635</v>
      </c>
      <c r="AS93" s="111"/>
      <c r="AT93" s="111"/>
      <c r="AU93" s="111"/>
      <c r="AV93" s="110">
        <f>COUNTA(AR96)</f>
        <v>1</v>
      </c>
      <c r="AW93" s="113"/>
    </row>
    <row r="94" spans="2:49" s="5" customFormat="1" ht="25">
      <c r="B94"/>
      <c r="C94"/>
      <c r="D94" s="34"/>
      <c r="E94" s="34"/>
      <c r="F94" s="8"/>
      <c r="G94"/>
      <c r="I94" s="22" t="s">
        <v>3074</v>
      </c>
      <c r="J94" s="22" t="s">
        <v>345</v>
      </c>
      <c r="K94" s="35" t="s">
        <v>3075</v>
      </c>
      <c r="L94" s="35" t="s">
        <v>3068</v>
      </c>
      <c r="M94" s="22" t="s">
        <v>3071</v>
      </c>
      <c r="N94"/>
      <c r="P94" s="49" t="s">
        <v>9131</v>
      </c>
      <c r="Q94" s="49" t="s">
        <v>9129</v>
      </c>
      <c r="R94" s="66">
        <v>4886</v>
      </c>
      <c r="S94" s="66" t="s">
        <v>9121</v>
      </c>
      <c r="T94" s="51"/>
      <c r="U94" s="52"/>
      <c r="W94"/>
      <c r="X94"/>
      <c r="Y94" s="35"/>
      <c r="Z94" s="35"/>
      <c r="AA94"/>
      <c r="AB94"/>
      <c r="AD94" s="111"/>
      <c r="AE94" s="111"/>
      <c r="AF94" s="111"/>
      <c r="AG94" s="111"/>
      <c r="AH94" s="110"/>
      <c r="AI94" s="114"/>
      <c r="AK94"/>
      <c r="AL94"/>
      <c r="AM94"/>
      <c r="AN94"/>
      <c r="AO94" s="3"/>
      <c r="AP94"/>
      <c r="AR94" s="111"/>
      <c r="AS94" s="111"/>
      <c r="AT94" s="111"/>
      <c r="AU94" s="111"/>
      <c r="AV94" s="110"/>
      <c r="AW94" s="113"/>
    </row>
    <row r="95" spans="2:49">
      <c r="B95" s="109" t="s">
        <v>174</v>
      </c>
      <c r="C95" s="109"/>
      <c r="D95" s="109"/>
      <c r="E95" s="109"/>
      <c r="F95" s="110">
        <f>COUNTA(B98:B158)</f>
        <v>61</v>
      </c>
      <c r="G95" s="126"/>
      <c r="I95" s="22" t="s">
        <v>3076</v>
      </c>
      <c r="J95" s="22" t="s">
        <v>3077</v>
      </c>
      <c r="K95" s="35" t="s">
        <v>3078</v>
      </c>
      <c r="L95" s="35" t="s">
        <v>3068</v>
      </c>
      <c r="M95" s="22" t="s">
        <v>3071</v>
      </c>
      <c r="W95" s="111" t="s">
        <v>5186</v>
      </c>
      <c r="X95" s="111"/>
      <c r="Y95" s="111"/>
      <c r="Z95" s="111"/>
      <c r="AA95" s="110">
        <f>COUNTA(W98)</f>
        <v>1</v>
      </c>
      <c r="AB95" s="113"/>
      <c r="AD95" s="5"/>
      <c r="AE95" s="5"/>
      <c r="AF95" s="41"/>
      <c r="AG95" s="41"/>
      <c r="AH95" s="5"/>
      <c r="AI95" s="5"/>
      <c r="AK95" s="111" t="s">
        <v>10585</v>
      </c>
      <c r="AL95" s="111"/>
      <c r="AM95" s="111"/>
      <c r="AN95" s="111"/>
      <c r="AO95" s="110">
        <f>COUNTA(AK98:AK99)</f>
        <v>2</v>
      </c>
      <c r="AP95" s="108"/>
    </row>
    <row r="96" spans="2:49">
      <c r="B96" s="109"/>
      <c r="C96" s="109"/>
      <c r="D96" s="109"/>
      <c r="E96" s="109"/>
      <c r="F96" s="110"/>
      <c r="G96" s="126"/>
      <c r="P96" s="111" t="s">
        <v>3636</v>
      </c>
      <c r="Q96" s="111"/>
      <c r="R96" s="111"/>
      <c r="S96" s="111"/>
      <c r="T96" s="110">
        <f>COUNTA(P99:P101)</f>
        <v>3</v>
      </c>
      <c r="U96" s="113"/>
      <c r="W96" s="111"/>
      <c r="X96" s="111"/>
      <c r="Y96" s="111"/>
      <c r="Z96" s="111"/>
      <c r="AA96" s="110"/>
      <c r="AB96" s="113"/>
      <c r="AD96" s="22" t="s">
        <v>6341</v>
      </c>
      <c r="AE96" s="22" t="s">
        <v>6342</v>
      </c>
      <c r="AF96" s="35">
        <v>65</v>
      </c>
      <c r="AG96" s="35" t="s">
        <v>6343</v>
      </c>
      <c r="AH96" s="25">
        <v>40269</v>
      </c>
      <c r="AK96" s="111"/>
      <c r="AL96" s="111"/>
      <c r="AM96" s="111"/>
      <c r="AN96" s="111"/>
      <c r="AO96" s="110"/>
      <c r="AP96" s="108"/>
      <c r="AR96" t="s">
        <v>8636</v>
      </c>
      <c r="AS96" t="s">
        <v>6839</v>
      </c>
      <c r="AT96">
        <v>1118</v>
      </c>
      <c r="AU96" t="s">
        <v>8637</v>
      </c>
      <c r="AV96" s="3">
        <v>39229</v>
      </c>
      <c r="AW96" t="s">
        <v>8638</v>
      </c>
    </row>
    <row r="97" spans="2:49">
      <c r="I97" s="111" t="s">
        <v>3079</v>
      </c>
      <c r="J97" s="111"/>
      <c r="K97" s="111"/>
      <c r="L97" s="111"/>
      <c r="M97" s="110">
        <f>COUNTA(I100)</f>
        <v>1</v>
      </c>
      <c r="N97" s="125"/>
      <c r="P97" s="111"/>
      <c r="Q97" s="111"/>
      <c r="R97" s="111"/>
      <c r="S97" s="111"/>
      <c r="T97" s="110"/>
      <c r="U97" s="113"/>
      <c r="AD97" s="22" t="s">
        <v>6344</v>
      </c>
      <c r="AE97" s="22" t="s">
        <v>6317</v>
      </c>
      <c r="AF97" s="35">
        <v>9188</v>
      </c>
      <c r="AG97" s="35" t="s">
        <v>6345</v>
      </c>
      <c r="AH97" s="25">
        <v>42767</v>
      </c>
      <c r="AO97" s="3"/>
    </row>
    <row r="98" spans="2:49">
      <c r="B98" s="2" t="s">
        <v>204</v>
      </c>
      <c r="C98" s="2" t="s">
        <v>205</v>
      </c>
      <c r="D98" s="35">
        <v>19000404</v>
      </c>
      <c r="E98" s="35" t="s">
        <v>177</v>
      </c>
      <c r="F98" s="2" t="s">
        <v>206</v>
      </c>
      <c r="I98" s="111"/>
      <c r="J98" s="111"/>
      <c r="K98" s="111"/>
      <c r="L98" s="111"/>
      <c r="M98" s="110"/>
      <c r="N98" s="125"/>
      <c r="W98" s="22" t="s">
        <v>5063</v>
      </c>
      <c r="X98" s="22" t="s">
        <v>3085</v>
      </c>
      <c r="Y98" s="35" t="s">
        <v>3562</v>
      </c>
      <c r="Z98" s="35" t="s">
        <v>5187</v>
      </c>
      <c r="AA98" s="25">
        <v>38412</v>
      </c>
      <c r="AD98" s="22" t="s">
        <v>6346</v>
      </c>
      <c r="AE98" s="22" t="s">
        <v>6310</v>
      </c>
      <c r="AF98" s="35">
        <v>5786</v>
      </c>
      <c r="AG98" s="35" t="s">
        <v>6347</v>
      </c>
      <c r="AH98" s="22" t="s">
        <v>6348</v>
      </c>
      <c r="AK98" s="52" t="s">
        <v>10586</v>
      </c>
      <c r="AL98" s="52" t="s">
        <v>9129</v>
      </c>
      <c r="AM98" s="52">
        <v>4477</v>
      </c>
      <c r="AN98" s="52" t="s">
        <v>10587</v>
      </c>
      <c r="AO98" s="68" t="s">
        <v>6738</v>
      </c>
      <c r="AP98" s="52"/>
      <c r="AR98" s="111" t="s">
        <v>8639</v>
      </c>
      <c r="AS98" s="111"/>
      <c r="AT98" s="111"/>
      <c r="AU98" s="111"/>
      <c r="AV98" s="110">
        <f>COUNTA(AR101:AR102)</f>
        <v>2</v>
      </c>
      <c r="AW98" s="113"/>
    </row>
    <row r="99" spans="2:49">
      <c r="B99" s="49" t="s">
        <v>8748</v>
      </c>
      <c r="C99" s="49" t="s">
        <v>8749</v>
      </c>
      <c r="D99" s="50">
        <v>366</v>
      </c>
      <c r="E99" s="50" t="s">
        <v>8750</v>
      </c>
      <c r="F99" s="49" t="s">
        <v>8751</v>
      </c>
      <c r="G99" s="52"/>
      <c r="P99" s="22" t="s">
        <v>3637</v>
      </c>
      <c r="Q99" s="22" t="s">
        <v>3638</v>
      </c>
      <c r="R99" s="35">
        <v>3110</v>
      </c>
      <c r="S99" s="35" t="s">
        <v>3639</v>
      </c>
      <c r="T99" s="22" t="s">
        <v>3640</v>
      </c>
      <c r="U99" s="22"/>
      <c r="W99" s="22"/>
      <c r="X99" s="22"/>
      <c r="AA99" s="25"/>
      <c r="AD99" s="49" t="s">
        <v>9229</v>
      </c>
      <c r="AE99" s="49" t="s">
        <v>118</v>
      </c>
      <c r="AF99" s="50">
        <v>4017</v>
      </c>
      <c r="AG99" s="50" t="s">
        <v>9230</v>
      </c>
      <c r="AH99" s="55">
        <v>38384</v>
      </c>
      <c r="AI99" s="49" t="s">
        <v>9231</v>
      </c>
      <c r="AK99" s="52" t="s">
        <v>10588</v>
      </c>
      <c r="AL99" s="52" t="s">
        <v>9129</v>
      </c>
      <c r="AM99" s="52" t="s">
        <v>6738</v>
      </c>
      <c r="AN99" s="52" t="s">
        <v>10589</v>
      </c>
      <c r="AO99" s="68" t="s">
        <v>6738</v>
      </c>
      <c r="AP99" s="52"/>
      <c r="AR99" s="111"/>
      <c r="AS99" s="111"/>
      <c r="AT99" s="111"/>
      <c r="AU99" s="111"/>
      <c r="AV99" s="110"/>
      <c r="AW99" s="113"/>
    </row>
    <row r="100" spans="2:49">
      <c r="B100" s="49" t="s">
        <v>8752</v>
      </c>
      <c r="C100" s="49" t="s">
        <v>8749</v>
      </c>
      <c r="D100" s="50">
        <v>374</v>
      </c>
      <c r="E100" s="50" t="s">
        <v>8750</v>
      </c>
      <c r="F100" s="51">
        <v>34435</v>
      </c>
      <c r="G100" s="52"/>
      <c r="I100" s="22" t="s">
        <v>3080</v>
      </c>
      <c r="J100" s="22" t="s">
        <v>345</v>
      </c>
      <c r="K100" s="35" t="s">
        <v>3081</v>
      </c>
      <c r="L100" s="35" t="s">
        <v>3082</v>
      </c>
      <c r="M100" s="25">
        <v>39539</v>
      </c>
      <c r="N100" s="22"/>
      <c r="P100" s="22" t="s">
        <v>3641</v>
      </c>
      <c r="Q100" s="22" t="s">
        <v>3642</v>
      </c>
      <c r="R100" s="35">
        <v>3036</v>
      </c>
      <c r="S100" s="35" t="s">
        <v>3639</v>
      </c>
      <c r="T100" s="22" t="s">
        <v>3643</v>
      </c>
      <c r="U100" s="22"/>
      <c r="W100" s="111" t="s">
        <v>10080</v>
      </c>
      <c r="X100" s="111"/>
      <c r="Y100" s="111"/>
      <c r="Z100" s="111"/>
      <c r="AA100" s="110">
        <f>COUNTA(W103)</f>
        <v>1</v>
      </c>
      <c r="AB100" s="108"/>
      <c r="AD100" s="22" t="s">
        <v>6349</v>
      </c>
      <c r="AE100" s="22" t="s">
        <v>6350</v>
      </c>
      <c r="AF100" s="35">
        <v>9137</v>
      </c>
      <c r="AG100" s="35" t="s">
        <v>6345</v>
      </c>
      <c r="AH100" s="22" t="s">
        <v>4787</v>
      </c>
      <c r="AI100" s="22" t="s">
        <v>6351</v>
      </c>
    </row>
    <row r="101" spans="2:49">
      <c r="B101" s="49" t="s">
        <v>8753</v>
      </c>
      <c r="C101" s="49" t="s">
        <v>8749</v>
      </c>
      <c r="D101" s="50">
        <v>378</v>
      </c>
      <c r="E101" s="50" t="s">
        <v>8750</v>
      </c>
      <c r="F101" s="49" t="s">
        <v>8754</v>
      </c>
      <c r="G101" s="52"/>
      <c r="P101" s="22" t="s">
        <v>3644</v>
      </c>
      <c r="Q101" s="22" t="s">
        <v>3642</v>
      </c>
      <c r="R101" s="35">
        <v>3119</v>
      </c>
      <c r="S101" s="35" t="s">
        <v>3639</v>
      </c>
      <c r="T101" s="22" t="s">
        <v>3645</v>
      </c>
      <c r="U101" s="22"/>
      <c r="W101" s="111"/>
      <c r="X101" s="111"/>
      <c r="Y101" s="111"/>
      <c r="Z101" s="111"/>
      <c r="AA101" s="110"/>
      <c r="AB101" s="108"/>
      <c r="AD101" s="22" t="s">
        <v>6352</v>
      </c>
      <c r="AE101" s="22" t="s">
        <v>6296</v>
      </c>
      <c r="AF101" s="35">
        <v>5657</v>
      </c>
      <c r="AG101" s="35" t="s">
        <v>6353</v>
      </c>
      <c r="AH101" s="22" t="s">
        <v>6354</v>
      </c>
      <c r="AK101" s="111" t="s">
        <v>8538</v>
      </c>
      <c r="AL101" s="111"/>
      <c r="AM101" s="111"/>
      <c r="AN101" s="111"/>
      <c r="AO101" s="110">
        <f>COUNTA(AK104)</f>
        <v>1</v>
      </c>
      <c r="AP101" s="113"/>
      <c r="AR101" s="22" t="s">
        <v>8640</v>
      </c>
      <c r="AS101" s="22" t="s">
        <v>8641</v>
      </c>
      <c r="AT101" s="23">
        <v>5538</v>
      </c>
      <c r="AU101" s="23" t="s">
        <v>8307</v>
      </c>
      <c r="AV101" s="22" t="s">
        <v>8642</v>
      </c>
      <c r="AW101" s="22" t="s">
        <v>8643</v>
      </c>
    </row>
    <row r="102" spans="2:49">
      <c r="B102" s="49" t="s">
        <v>8755</v>
      </c>
      <c r="C102" s="49" t="s">
        <v>186</v>
      </c>
      <c r="D102" s="50">
        <v>515</v>
      </c>
      <c r="E102" s="50" t="s">
        <v>8750</v>
      </c>
      <c r="F102" s="51">
        <v>35545</v>
      </c>
      <c r="G102" s="52"/>
      <c r="I102" s="111" t="s">
        <v>3083</v>
      </c>
      <c r="J102" s="111"/>
      <c r="K102" s="111"/>
      <c r="L102" s="111"/>
      <c r="M102" s="110">
        <f>COUNTA(I105:I113)</f>
        <v>9</v>
      </c>
      <c r="N102" s="125"/>
      <c r="P102" s="22"/>
      <c r="Q102" s="22"/>
      <c r="T102" s="22"/>
      <c r="U102" s="22"/>
      <c r="W102" s="22"/>
      <c r="X102" s="22"/>
      <c r="AA102" s="25"/>
      <c r="AD102" s="22" t="s">
        <v>6355</v>
      </c>
      <c r="AE102" s="22" t="s">
        <v>6356</v>
      </c>
      <c r="AF102" s="35">
        <v>6162</v>
      </c>
      <c r="AG102" s="35" t="s">
        <v>6347</v>
      </c>
      <c r="AH102" s="22" t="s">
        <v>6288</v>
      </c>
      <c r="AK102" s="111"/>
      <c r="AL102" s="111"/>
      <c r="AM102" s="111"/>
      <c r="AN102" s="111"/>
      <c r="AO102" s="110"/>
      <c r="AP102" s="113"/>
      <c r="AR102" s="22" t="s">
        <v>8644</v>
      </c>
      <c r="AS102" s="22" t="s">
        <v>1602</v>
      </c>
      <c r="AT102" s="23">
        <v>863</v>
      </c>
      <c r="AU102" s="23" t="s">
        <v>8645</v>
      </c>
      <c r="AV102" s="24">
        <v>40246</v>
      </c>
      <c r="AW102" s="22" t="s">
        <v>8646</v>
      </c>
    </row>
    <row r="103" spans="2:49">
      <c r="B103" s="2" t="s">
        <v>175</v>
      </c>
      <c r="C103" s="2" t="s">
        <v>176</v>
      </c>
      <c r="D103" s="35">
        <v>658</v>
      </c>
      <c r="E103" s="35" t="s">
        <v>177</v>
      </c>
      <c r="F103" s="2" t="s">
        <v>178</v>
      </c>
      <c r="I103" s="111"/>
      <c r="J103" s="111"/>
      <c r="K103" s="111"/>
      <c r="L103" s="111"/>
      <c r="M103" s="110"/>
      <c r="N103" s="125"/>
      <c r="P103" s="109" t="s">
        <v>10531</v>
      </c>
      <c r="Q103" s="109"/>
      <c r="R103" s="109"/>
      <c r="S103" s="109"/>
      <c r="T103" s="110">
        <f>COUNTA(P106:P107)</f>
        <v>2</v>
      </c>
      <c r="U103" s="108"/>
      <c r="W103" s="49" t="s">
        <v>10081</v>
      </c>
      <c r="X103" s="49" t="s">
        <v>4092</v>
      </c>
      <c r="Y103" s="50" t="s">
        <v>10082</v>
      </c>
      <c r="Z103" s="50" t="s">
        <v>10083</v>
      </c>
      <c r="AA103" s="49" t="s">
        <v>10084</v>
      </c>
      <c r="AB103" s="52"/>
      <c r="AD103" s="22" t="s">
        <v>6357</v>
      </c>
      <c r="AE103" s="22" t="s">
        <v>6317</v>
      </c>
      <c r="AF103" s="35">
        <v>9158</v>
      </c>
      <c r="AG103" s="35" t="s">
        <v>6358</v>
      </c>
      <c r="AH103" s="22" t="s">
        <v>4094</v>
      </c>
    </row>
    <row r="104" spans="2:49">
      <c r="B104" s="2" t="s">
        <v>175</v>
      </c>
      <c r="C104" s="2" t="s">
        <v>176</v>
      </c>
      <c r="D104" s="35">
        <v>658</v>
      </c>
      <c r="E104" s="35" t="s">
        <v>177</v>
      </c>
      <c r="F104" s="2" t="s">
        <v>178</v>
      </c>
      <c r="G104" s="2" t="s">
        <v>179</v>
      </c>
      <c r="P104" s="109"/>
      <c r="Q104" s="109"/>
      <c r="R104" s="109"/>
      <c r="S104" s="109"/>
      <c r="T104" s="110"/>
      <c r="U104" s="108"/>
      <c r="AD104" s="49" t="s">
        <v>9232</v>
      </c>
      <c r="AE104" s="49" t="s">
        <v>9233</v>
      </c>
      <c r="AF104" s="66" t="s">
        <v>9234</v>
      </c>
      <c r="AG104" s="66" t="s">
        <v>9235</v>
      </c>
      <c r="AH104" s="49"/>
      <c r="AI104" s="52"/>
      <c r="AK104" t="s">
        <v>8539</v>
      </c>
      <c r="AL104" t="s">
        <v>8460</v>
      </c>
      <c r="AM104">
        <v>63473182</v>
      </c>
      <c r="AN104" t="s">
        <v>8540</v>
      </c>
      <c r="AO104" s="3">
        <v>36389</v>
      </c>
      <c r="AR104" s="111" t="s">
        <v>8651</v>
      </c>
      <c r="AS104" s="111"/>
      <c r="AT104" s="111"/>
      <c r="AU104" s="111"/>
      <c r="AV104" s="110">
        <f>COUNTA(AR107)</f>
        <v>1</v>
      </c>
      <c r="AW104" s="113"/>
    </row>
    <row r="105" spans="2:49">
      <c r="B105" s="2" t="s">
        <v>181</v>
      </c>
      <c r="C105" s="2" t="s">
        <v>176</v>
      </c>
      <c r="D105" s="35">
        <v>660</v>
      </c>
      <c r="E105" s="35" t="s">
        <v>177</v>
      </c>
      <c r="F105" s="2" t="s">
        <v>128</v>
      </c>
      <c r="I105" s="22" t="s">
        <v>3084</v>
      </c>
      <c r="J105" s="22" t="s">
        <v>3085</v>
      </c>
      <c r="K105" s="35" t="s">
        <v>3086</v>
      </c>
      <c r="L105" s="35" t="s">
        <v>3087</v>
      </c>
      <c r="M105" s="22" t="s">
        <v>3088</v>
      </c>
      <c r="N105" s="5"/>
      <c r="P105" s="22"/>
      <c r="Q105" s="22"/>
      <c r="T105" s="22"/>
      <c r="U105" s="22"/>
      <c r="W105" s="111" t="s">
        <v>5188</v>
      </c>
      <c r="X105" s="111"/>
      <c r="Y105" s="111"/>
      <c r="Z105" s="111"/>
      <c r="AA105" s="110">
        <f>COUNTA(W108:W111)</f>
        <v>4</v>
      </c>
      <c r="AB105" s="113"/>
      <c r="AO105" s="3"/>
      <c r="AR105" s="111"/>
      <c r="AS105" s="111"/>
      <c r="AT105" s="111"/>
      <c r="AU105" s="111"/>
      <c r="AV105" s="110"/>
      <c r="AW105" s="113"/>
    </row>
    <row r="106" spans="2:49">
      <c r="B106" s="2" t="s">
        <v>180</v>
      </c>
      <c r="C106" s="2" t="s">
        <v>176</v>
      </c>
      <c r="D106" s="35">
        <v>662</v>
      </c>
      <c r="E106" s="35" t="s">
        <v>177</v>
      </c>
      <c r="F106" s="2" t="s">
        <v>128</v>
      </c>
      <c r="G106" s="2" t="s">
        <v>182</v>
      </c>
      <c r="I106" s="22" t="s">
        <v>3089</v>
      </c>
      <c r="J106" s="22" t="s">
        <v>3085</v>
      </c>
      <c r="K106" s="35" t="s">
        <v>3090</v>
      </c>
      <c r="L106" s="35" t="s">
        <v>3087</v>
      </c>
      <c r="M106" s="22" t="s">
        <v>3091</v>
      </c>
      <c r="P106" s="49" t="s">
        <v>10532</v>
      </c>
      <c r="Q106" s="49" t="s">
        <v>10334</v>
      </c>
      <c r="R106" s="50" t="s">
        <v>10533</v>
      </c>
      <c r="S106" s="50" t="s">
        <v>10534</v>
      </c>
      <c r="T106" s="49" t="s">
        <v>10535</v>
      </c>
      <c r="U106" s="49"/>
      <c r="W106" s="111"/>
      <c r="X106" s="111"/>
      <c r="Y106" s="111"/>
      <c r="Z106" s="111"/>
      <c r="AA106" s="110"/>
      <c r="AB106" s="113"/>
      <c r="AD106" s="111" t="s">
        <v>6359</v>
      </c>
      <c r="AE106" s="111"/>
      <c r="AF106" s="111"/>
      <c r="AG106" s="111"/>
      <c r="AH106" s="110">
        <f>COUNTA(AD109:AD110)</f>
        <v>1</v>
      </c>
      <c r="AI106" s="113"/>
      <c r="AK106" s="111" t="s">
        <v>10525</v>
      </c>
      <c r="AL106" s="111"/>
      <c r="AM106" s="111"/>
      <c r="AN106" s="111"/>
      <c r="AO106" s="110">
        <f>COUNTA(AK109)</f>
        <v>1</v>
      </c>
      <c r="AP106" s="108"/>
    </row>
    <row r="107" spans="2:49" ht="25">
      <c r="B107" s="2" t="s">
        <v>180</v>
      </c>
      <c r="C107" s="2" t="s">
        <v>176</v>
      </c>
      <c r="D107" s="35">
        <v>662</v>
      </c>
      <c r="E107" s="35" t="s">
        <v>177</v>
      </c>
      <c r="F107" s="2" t="s">
        <v>128</v>
      </c>
      <c r="I107" s="22" t="s">
        <v>3092</v>
      </c>
      <c r="J107" s="22" t="s">
        <v>3085</v>
      </c>
      <c r="K107" s="35" t="s">
        <v>3093</v>
      </c>
      <c r="L107" s="35" t="s">
        <v>3087</v>
      </c>
      <c r="M107" s="22" t="s">
        <v>3094</v>
      </c>
      <c r="N107" s="22"/>
      <c r="P107" s="49" t="s">
        <v>10536</v>
      </c>
      <c r="Q107" s="49" t="s">
        <v>9138</v>
      </c>
      <c r="R107" s="50" t="s">
        <v>10537</v>
      </c>
      <c r="S107" s="50" t="s">
        <v>10534</v>
      </c>
      <c r="T107" s="49" t="s">
        <v>10194</v>
      </c>
      <c r="U107" s="49"/>
      <c r="AD107" s="111"/>
      <c r="AE107" s="111"/>
      <c r="AF107" s="111"/>
      <c r="AG107" s="111"/>
      <c r="AH107" s="110"/>
      <c r="AI107" s="113"/>
      <c r="AK107" s="111"/>
      <c r="AL107" s="111"/>
      <c r="AM107" s="111"/>
      <c r="AN107" s="111"/>
      <c r="AO107" s="110"/>
      <c r="AP107" s="108"/>
      <c r="AR107" t="s">
        <v>8652</v>
      </c>
      <c r="AS107" t="s">
        <v>7046</v>
      </c>
      <c r="AT107">
        <v>1009</v>
      </c>
      <c r="AU107" t="s">
        <v>8653</v>
      </c>
      <c r="AV107" t="s">
        <v>8654</v>
      </c>
    </row>
    <row r="108" spans="2:49">
      <c r="B108" s="2" t="s">
        <v>183</v>
      </c>
      <c r="C108" s="2" t="s">
        <v>176</v>
      </c>
      <c r="D108" s="35">
        <v>668</v>
      </c>
      <c r="E108" s="35" t="s">
        <v>177</v>
      </c>
      <c r="F108" s="2" t="s">
        <v>128</v>
      </c>
      <c r="I108" s="22" t="s">
        <v>3095</v>
      </c>
      <c r="J108" s="22" t="s">
        <v>2481</v>
      </c>
      <c r="K108" s="35" t="s">
        <v>3096</v>
      </c>
      <c r="L108" s="35" t="s">
        <v>3087</v>
      </c>
      <c r="M108" s="22" t="s">
        <v>3097</v>
      </c>
      <c r="W108" s="22" t="s">
        <v>5189</v>
      </c>
      <c r="X108" s="22" t="s">
        <v>4293</v>
      </c>
      <c r="Y108" s="35" t="s">
        <v>5190</v>
      </c>
      <c r="Z108" s="35" t="s">
        <v>5191</v>
      </c>
      <c r="AA108" s="22" t="s">
        <v>5192</v>
      </c>
      <c r="AO108" s="3"/>
    </row>
    <row r="109" spans="2:49">
      <c r="B109" s="49" t="s">
        <v>8756</v>
      </c>
      <c r="C109" s="49" t="s">
        <v>243</v>
      </c>
      <c r="D109" s="50">
        <v>7486</v>
      </c>
      <c r="E109" s="50" t="s">
        <v>8750</v>
      </c>
      <c r="F109" s="49" t="s">
        <v>8757</v>
      </c>
      <c r="G109" s="49"/>
      <c r="I109" s="22" t="s">
        <v>3098</v>
      </c>
      <c r="J109" s="22" t="s">
        <v>3099</v>
      </c>
      <c r="K109" s="35">
        <v>120</v>
      </c>
      <c r="L109" s="35" t="s">
        <v>3087</v>
      </c>
      <c r="M109" s="22" t="s">
        <v>3100</v>
      </c>
      <c r="N109" s="22"/>
      <c r="P109" s="109" t="s">
        <v>3646</v>
      </c>
      <c r="Q109" s="109"/>
      <c r="R109" s="109"/>
      <c r="S109" s="109"/>
      <c r="T109" s="110">
        <f>COUNTA(P112)</f>
        <v>1</v>
      </c>
      <c r="U109" s="113"/>
      <c r="W109" s="22" t="s">
        <v>4292</v>
      </c>
      <c r="X109" s="22" t="s">
        <v>4293</v>
      </c>
      <c r="Y109" s="35" t="s">
        <v>4294</v>
      </c>
      <c r="Z109" s="35" t="s">
        <v>5191</v>
      </c>
      <c r="AA109" s="22" t="s">
        <v>5193</v>
      </c>
      <c r="AD109" s="22" t="s">
        <v>6360</v>
      </c>
      <c r="AE109" s="22" t="s">
        <v>6361</v>
      </c>
      <c r="AF109" s="35" t="s">
        <v>6362</v>
      </c>
      <c r="AG109" s="35" t="s">
        <v>6363</v>
      </c>
      <c r="AH109" s="25">
        <v>39873</v>
      </c>
      <c r="AK109" s="52" t="s">
        <v>10526</v>
      </c>
      <c r="AL109" s="52" t="s">
        <v>8451</v>
      </c>
      <c r="AM109" s="52">
        <v>19530502792</v>
      </c>
      <c r="AN109" s="52" t="s">
        <v>10527</v>
      </c>
      <c r="AO109" s="68">
        <v>35096</v>
      </c>
      <c r="AP109" s="52"/>
      <c r="AR109" s="111" t="s">
        <v>8658</v>
      </c>
      <c r="AS109" s="111"/>
      <c r="AT109" s="111"/>
      <c r="AU109" s="111"/>
      <c r="AV109" s="110">
        <f>COUNTA(AR112)</f>
        <v>1</v>
      </c>
      <c r="AW109" s="113"/>
    </row>
    <row r="110" spans="2:49">
      <c r="B110" s="2" t="s">
        <v>242</v>
      </c>
      <c r="C110" s="2" t="s">
        <v>243</v>
      </c>
      <c r="D110" s="35">
        <v>7625</v>
      </c>
      <c r="E110" s="35" t="s">
        <v>177</v>
      </c>
      <c r="F110" s="4">
        <v>37337</v>
      </c>
      <c r="I110" s="22" t="s">
        <v>3101</v>
      </c>
      <c r="J110" s="22" t="s">
        <v>1602</v>
      </c>
      <c r="K110" s="35">
        <v>283</v>
      </c>
      <c r="L110" s="35" t="s">
        <v>3087</v>
      </c>
      <c r="M110" s="22" t="s">
        <v>3102</v>
      </c>
      <c r="N110" s="22" t="s">
        <v>3103</v>
      </c>
      <c r="P110" s="109"/>
      <c r="Q110" s="109"/>
      <c r="R110" s="109"/>
      <c r="S110" s="109"/>
      <c r="T110" s="110"/>
      <c r="U110" s="113"/>
      <c r="W110" s="22" t="s">
        <v>4296</v>
      </c>
      <c r="X110" s="22" t="s">
        <v>4293</v>
      </c>
      <c r="Y110" s="35" t="s">
        <v>4297</v>
      </c>
      <c r="Z110" s="35" t="s">
        <v>5191</v>
      </c>
      <c r="AA110" s="22" t="s">
        <v>3339</v>
      </c>
      <c r="AR110" s="111"/>
      <c r="AS110" s="111"/>
      <c r="AT110" s="111"/>
      <c r="AU110" s="111"/>
      <c r="AV110" s="110"/>
      <c r="AW110" s="113"/>
    </row>
    <row r="111" spans="2:49">
      <c r="B111" s="2" t="s">
        <v>227</v>
      </c>
      <c r="C111" s="2" t="s">
        <v>228</v>
      </c>
      <c r="D111" s="35" t="s">
        <v>229</v>
      </c>
      <c r="E111" s="35" t="s">
        <v>177</v>
      </c>
      <c r="F111" s="2" t="s">
        <v>230</v>
      </c>
      <c r="I111" s="22" t="s">
        <v>3104</v>
      </c>
      <c r="J111" s="22" t="s">
        <v>1602</v>
      </c>
      <c r="K111" s="35">
        <v>293</v>
      </c>
      <c r="L111" s="35" t="s">
        <v>3087</v>
      </c>
      <c r="M111" s="22" t="s">
        <v>3105</v>
      </c>
      <c r="N111" s="22" t="s">
        <v>3103</v>
      </c>
      <c r="W111" s="22" t="s">
        <v>5194</v>
      </c>
      <c r="X111" s="22" t="s">
        <v>345</v>
      </c>
      <c r="Y111" s="35" t="s">
        <v>5195</v>
      </c>
      <c r="Z111" s="35" t="s">
        <v>5191</v>
      </c>
      <c r="AA111" s="22" t="s">
        <v>5196</v>
      </c>
      <c r="AB111" s="22"/>
      <c r="AD111" s="111" t="s">
        <v>6364</v>
      </c>
      <c r="AE111" s="111"/>
      <c r="AF111" s="111"/>
      <c r="AG111" s="111"/>
      <c r="AH111" s="110">
        <f>COUNTA(AD114:AD180)</f>
        <v>67</v>
      </c>
      <c r="AI111" s="113"/>
      <c r="AK111" s="111" t="s">
        <v>8544</v>
      </c>
      <c r="AL111" s="111"/>
      <c r="AM111" s="111"/>
      <c r="AN111" s="111"/>
      <c r="AO111" s="110">
        <f>COUNTA(AK114)</f>
        <v>1</v>
      </c>
      <c r="AP111" s="113"/>
    </row>
    <row r="112" spans="2:49" ht="25">
      <c r="B112" s="2" t="s">
        <v>231</v>
      </c>
      <c r="C112" s="2" t="s">
        <v>228</v>
      </c>
      <c r="D112" s="35" t="s">
        <v>232</v>
      </c>
      <c r="E112" s="35" t="s">
        <v>177</v>
      </c>
      <c r="F112" s="2" t="s">
        <v>233</v>
      </c>
      <c r="I112" s="22" t="s">
        <v>3106</v>
      </c>
      <c r="J112" s="22" t="s">
        <v>559</v>
      </c>
      <c r="K112" s="35">
        <v>2442</v>
      </c>
      <c r="L112" s="35" t="s">
        <v>3087</v>
      </c>
      <c r="M112" s="22" t="s">
        <v>3107</v>
      </c>
      <c r="P112" s="22" t="s">
        <v>3647</v>
      </c>
      <c r="Q112" s="22" t="s">
        <v>9</v>
      </c>
      <c r="R112" s="35">
        <v>4890</v>
      </c>
      <c r="S112" s="35" t="s">
        <v>3648</v>
      </c>
      <c r="T112" s="24">
        <v>43067</v>
      </c>
      <c r="AD112" s="111"/>
      <c r="AE112" s="111"/>
      <c r="AF112" s="111"/>
      <c r="AG112" s="111"/>
      <c r="AH112" s="110"/>
      <c r="AI112" s="113"/>
      <c r="AK112" s="111"/>
      <c r="AL112" s="111"/>
      <c r="AM112" s="111"/>
      <c r="AN112" s="111"/>
      <c r="AO112" s="110"/>
      <c r="AP112" s="113"/>
      <c r="AR112" s="22" t="s">
        <v>8655</v>
      </c>
      <c r="AS112" s="22" t="s">
        <v>3623</v>
      </c>
      <c r="AT112" s="23" t="s">
        <v>8656</v>
      </c>
      <c r="AU112" s="23" t="s">
        <v>8657</v>
      </c>
      <c r="AV112" s="25">
        <v>38443</v>
      </c>
    </row>
    <row r="113" spans="2:49">
      <c r="B113" s="2" t="s">
        <v>234</v>
      </c>
      <c r="C113" s="2" t="s">
        <v>228</v>
      </c>
      <c r="D113" s="35" t="s">
        <v>235</v>
      </c>
      <c r="E113" s="35" t="s">
        <v>177</v>
      </c>
      <c r="F113" s="2" t="s">
        <v>236</v>
      </c>
      <c r="I113" s="22" t="s">
        <v>3108</v>
      </c>
      <c r="J113" s="22" t="s">
        <v>74</v>
      </c>
      <c r="K113" s="35">
        <v>2446</v>
      </c>
      <c r="L113" s="35" t="s">
        <v>3087</v>
      </c>
      <c r="M113" s="22" t="s">
        <v>3109</v>
      </c>
      <c r="W113" s="111" t="s">
        <v>5197</v>
      </c>
      <c r="X113" s="111"/>
      <c r="Y113" s="111"/>
      <c r="Z113" s="111"/>
      <c r="AA113" s="110">
        <f>COUNTA(W116:W123)</f>
        <v>8</v>
      </c>
      <c r="AB113" s="113"/>
    </row>
    <row r="114" spans="2:49">
      <c r="B114" s="2" t="s">
        <v>237</v>
      </c>
      <c r="C114" s="2" t="s">
        <v>228</v>
      </c>
      <c r="D114" s="35" t="s">
        <v>238</v>
      </c>
      <c r="E114" s="35" t="s">
        <v>177</v>
      </c>
      <c r="F114" s="2" t="s">
        <v>239</v>
      </c>
      <c r="I114" s="22"/>
      <c r="J114" s="22"/>
      <c r="M114" s="22"/>
      <c r="P114" s="109" t="s">
        <v>3649</v>
      </c>
      <c r="Q114" s="109"/>
      <c r="R114" s="109"/>
      <c r="S114" s="109"/>
      <c r="T114" s="110">
        <f>COUNTA(P117)</f>
        <v>1</v>
      </c>
      <c r="U114" s="114"/>
      <c r="W114" s="111"/>
      <c r="X114" s="111"/>
      <c r="Y114" s="111"/>
      <c r="Z114" s="111"/>
      <c r="AA114" s="110"/>
      <c r="AB114" s="113"/>
      <c r="AD114" s="22" t="s">
        <v>6365</v>
      </c>
      <c r="AE114" s="22" t="s">
        <v>6304</v>
      </c>
      <c r="AF114" s="35">
        <v>20572</v>
      </c>
      <c r="AG114" s="35" t="s">
        <v>6366</v>
      </c>
      <c r="AH114" s="22" t="s">
        <v>6367</v>
      </c>
      <c r="AK114" s="22" t="s">
        <v>8541</v>
      </c>
      <c r="AL114" s="22" t="s">
        <v>8542</v>
      </c>
      <c r="AM114" s="23">
        <v>129</v>
      </c>
      <c r="AN114" s="23" t="s">
        <v>8543</v>
      </c>
      <c r="AO114" s="25">
        <v>37712</v>
      </c>
      <c r="AR114" s="111" t="s">
        <v>8659</v>
      </c>
      <c r="AS114" s="111"/>
      <c r="AT114" s="111"/>
      <c r="AU114" s="111"/>
      <c r="AV114" s="110">
        <f>COUNTA(AR117)</f>
        <v>1</v>
      </c>
      <c r="AW114" s="113"/>
    </row>
    <row r="115" spans="2:49">
      <c r="B115" s="2" t="s">
        <v>240</v>
      </c>
      <c r="C115" s="2" t="s">
        <v>228</v>
      </c>
      <c r="D115" s="35" t="s">
        <v>241</v>
      </c>
      <c r="E115" s="35" t="s">
        <v>177</v>
      </c>
      <c r="F115" s="4">
        <v>38658</v>
      </c>
      <c r="I115" s="111" t="s">
        <v>10517</v>
      </c>
      <c r="J115" s="111"/>
      <c r="K115" s="111"/>
      <c r="L115" s="111"/>
      <c r="M115" s="110">
        <f>COUNTA(I118)</f>
        <v>1</v>
      </c>
      <c r="N115" s="129"/>
      <c r="P115" s="109"/>
      <c r="Q115" s="109"/>
      <c r="R115" s="109"/>
      <c r="S115" s="109"/>
      <c r="T115" s="110"/>
      <c r="U115" s="114"/>
      <c r="AD115" s="22" t="s">
        <v>6368</v>
      </c>
      <c r="AE115" s="22" t="s">
        <v>6304</v>
      </c>
      <c r="AF115" s="35">
        <v>20584</v>
      </c>
      <c r="AG115" s="35" t="s">
        <v>6366</v>
      </c>
      <c r="AH115" s="25">
        <v>42309</v>
      </c>
      <c r="AR115" s="111"/>
      <c r="AS115" s="111"/>
      <c r="AT115" s="111"/>
      <c r="AU115" s="111"/>
      <c r="AV115" s="110"/>
      <c r="AW115" s="113"/>
    </row>
    <row r="116" spans="2:49">
      <c r="B116" s="2" t="s">
        <v>209</v>
      </c>
      <c r="C116" s="2" t="s">
        <v>210</v>
      </c>
      <c r="D116" s="35">
        <v>19000245</v>
      </c>
      <c r="E116" s="35" t="s">
        <v>177</v>
      </c>
      <c r="F116" s="2" t="s">
        <v>211</v>
      </c>
      <c r="I116" s="111"/>
      <c r="J116" s="111"/>
      <c r="K116" s="111"/>
      <c r="L116" s="111"/>
      <c r="M116" s="110"/>
      <c r="N116" s="129"/>
      <c r="W116" s="22" t="s">
        <v>5198</v>
      </c>
      <c r="X116" s="22" t="s">
        <v>281</v>
      </c>
      <c r="Y116" s="35">
        <v>17000065</v>
      </c>
      <c r="Z116" s="35" t="s">
        <v>5199</v>
      </c>
      <c r="AA116" s="24">
        <v>38433</v>
      </c>
      <c r="AD116" s="22" t="s">
        <v>6369</v>
      </c>
      <c r="AE116" s="22" t="s">
        <v>6304</v>
      </c>
      <c r="AF116" s="35">
        <v>20623</v>
      </c>
      <c r="AG116" s="35" t="s">
        <v>6366</v>
      </c>
      <c r="AH116" s="22" t="s">
        <v>6338</v>
      </c>
      <c r="AK116" s="111" t="s">
        <v>8545</v>
      </c>
      <c r="AL116" s="111"/>
      <c r="AM116" s="111"/>
      <c r="AN116" s="111"/>
      <c r="AO116" s="110">
        <f>COUNTA(AK119)</f>
        <v>1</v>
      </c>
      <c r="AP116" s="113"/>
    </row>
    <row r="117" spans="2:49">
      <c r="B117" s="2" t="s">
        <v>209</v>
      </c>
      <c r="C117" s="2" t="s">
        <v>210</v>
      </c>
      <c r="D117" s="35">
        <v>19000245</v>
      </c>
      <c r="E117" s="35" t="s">
        <v>177</v>
      </c>
      <c r="F117" s="2" t="s">
        <v>211</v>
      </c>
      <c r="G117" s="2" t="s">
        <v>244</v>
      </c>
      <c r="I117" s="22"/>
      <c r="J117" s="22"/>
      <c r="M117" s="22"/>
      <c r="P117" s="22" t="s">
        <v>3650</v>
      </c>
      <c r="Q117" s="22" t="s">
        <v>3651</v>
      </c>
      <c r="R117" s="35" t="s">
        <v>3652</v>
      </c>
      <c r="S117" s="35" t="s">
        <v>3653</v>
      </c>
      <c r="T117" s="22" t="s">
        <v>3654</v>
      </c>
      <c r="W117" s="22" t="s">
        <v>5200</v>
      </c>
      <c r="X117" s="22" t="s">
        <v>297</v>
      </c>
      <c r="Y117" s="35">
        <v>145319</v>
      </c>
      <c r="Z117" s="35" t="s">
        <v>5199</v>
      </c>
      <c r="AA117" s="22" t="s">
        <v>5201</v>
      </c>
      <c r="AD117" s="22" t="s">
        <v>6370</v>
      </c>
      <c r="AE117" s="22" t="s">
        <v>6371</v>
      </c>
      <c r="AF117" s="35">
        <v>148</v>
      </c>
      <c r="AG117" s="35" t="s">
        <v>6366</v>
      </c>
      <c r="AH117" s="22" t="s">
        <v>6372</v>
      </c>
      <c r="AI117" s="22"/>
      <c r="AK117" s="111"/>
      <c r="AL117" s="111"/>
      <c r="AM117" s="111"/>
      <c r="AN117" s="111"/>
      <c r="AO117" s="110"/>
      <c r="AP117" s="113"/>
      <c r="AR117" t="s">
        <v>8660</v>
      </c>
      <c r="AS117" t="s">
        <v>8577</v>
      </c>
      <c r="AT117">
        <v>1090</v>
      </c>
      <c r="AU117" t="s">
        <v>8661</v>
      </c>
      <c r="AV117" s="3">
        <v>43304</v>
      </c>
    </row>
    <row r="118" spans="2:49">
      <c r="B118" s="2" t="s">
        <v>212</v>
      </c>
      <c r="C118" s="2" t="s">
        <v>210</v>
      </c>
      <c r="D118" s="35">
        <v>19000256</v>
      </c>
      <c r="E118" s="35" t="s">
        <v>177</v>
      </c>
      <c r="F118" s="4">
        <v>39859</v>
      </c>
      <c r="I118" s="49" t="s">
        <v>8192</v>
      </c>
      <c r="J118" s="49" t="s">
        <v>5746</v>
      </c>
      <c r="K118" s="79">
        <v>4520422305016</v>
      </c>
      <c r="L118" s="66" t="s">
        <v>8188</v>
      </c>
      <c r="M118" s="51">
        <v>35663</v>
      </c>
      <c r="N118" s="52"/>
      <c r="P118" s="49" t="s">
        <v>9686</v>
      </c>
      <c r="Q118" s="49" t="s">
        <v>9687</v>
      </c>
      <c r="R118" s="50" t="s">
        <v>9688</v>
      </c>
      <c r="S118" s="50" t="s">
        <v>3653</v>
      </c>
      <c r="T118" s="49" t="s">
        <v>9689</v>
      </c>
      <c r="U118" s="49"/>
      <c r="W118" s="22" t="s">
        <v>5202</v>
      </c>
      <c r="X118" s="22" t="s">
        <v>5203</v>
      </c>
      <c r="Y118" s="35" t="s">
        <v>5204</v>
      </c>
      <c r="Z118" s="35" t="s">
        <v>5199</v>
      </c>
      <c r="AA118" s="24">
        <v>34051</v>
      </c>
      <c r="AB118" s="22" t="s">
        <v>226</v>
      </c>
      <c r="AD118" s="22" t="s">
        <v>6373</v>
      </c>
      <c r="AE118" s="22" t="s">
        <v>6371</v>
      </c>
      <c r="AF118" s="35">
        <v>174</v>
      </c>
      <c r="AG118" s="35" t="s">
        <v>6366</v>
      </c>
      <c r="AH118" s="22" t="s">
        <v>6374</v>
      </c>
    </row>
    <row r="119" spans="2:49">
      <c r="B119" s="2" t="s">
        <v>213</v>
      </c>
      <c r="C119" s="2" t="s">
        <v>210</v>
      </c>
      <c r="D119" s="35">
        <v>19000258</v>
      </c>
      <c r="E119" s="35" t="s">
        <v>177</v>
      </c>
      <c r="F119" s="4">
        <v>39876</v>
      </c>
      <c r="P119" s="49" t="s">
        <v>9690</v>
      </c>
      <c r="Q119" s="49" t="s">
        <v>9687</v>
      </c>
      <c r="R119" s="50" t="s">
        <v>9688</v>
      </c>
      <c r="S119" s="50" t="s">
        <v>3653</v>
      </c>
      <c r="T119" s="49" t="s">
        <v>9691</v>
      </c>
      <c r="U119" s="52"/>
      <c r="W119" s="22" t="s">
        <v>4292</v>
      </c>
      <c r="X119" s="22" t="s">
        <v>4293</v>
      </c>
      <c r="Y119" s="35" t="s">
        <v>4294</v>
      </c>
      <c r="Z119" s="35" t="s">
        <v>5205</v>
      </c>
      <c r="AA119" s="24">
        <v>35542</v>
      </c>
      <c r="AD119" s="22" t="s">
        <v>6375</v>
      </c>
      <c r="AE119" s="22" t="s">
        <v>6371</v>
      </c>
      <c r="AF119" s="35">
        <v>205</v>
      </c>
      <c r="AG119" s="35" t="s">
        <v>6366</v>
      </c>
      <c r="AH119" s="22" t="s">
        <v>4968</v>
      </c>
      <c r="AK119" t="s">
        <v>8546</v>
      </c>
      <c r="AL119" t="s">
        <v>8547</v>
      </c>
      <c r="AM119">
        <v>9346904</v>
      </c>
      <c r="AN119" t="s">
        <v>8548</v>
      </c>
      <c r="AO119" s="3">
        <v>41001</v>
      </c>
      <c r="AR119" s="111" t="s">
        <v>8662</v>
      </c>
      <c r="AS119" s="111"/>
      <c r="AT119" s="111"/>
      <c r="AU119" s="111"/>
      <c r="AV119" s="110">
        <f>COUNTA(AR122:AR123)</f>
        <v>2</v>
      </c>
      <c r="AW119" s="113"/>
    </row>
    <row r="120" spans="2:49">
      <c r="B120" s="2" t="s">
        <v>213</v>
      </c>
      <c r="C120" s="2" t="s">
        <v>210</v>
      </c>
      <c r="D120" s="35">
        <v>19000258</v>
      </c>
      <c r="E120" s="35" t="s">
        <v>177</v>
      </c>
      <c r="F120" s="4">
        <v>39876</v>
      </c>
      <c r="G120" t="s">
        <v>244</v>
      </c>
      <c r="I120" s="111" t="s">
        <v>3110</v>
      </c>
      <c r="J120" s="111"/>
      <c r="K120" s="111"/>
      <c r="L120" s="111"/>
      <c r="M120" s="110">
        <f>COUNTA(I123)</f>
        <v>1</v>
      </c>
      <c r="N120" s="125"/>
      <c r="P120" s="56"/>
      <c r="Q120" s="56"/>
      <c r="R120" s="57"/>
      <c r="S120" s="57"/>
      <c r="T120" s="56"/>
      <c r="U120" s="58"/>
      <c r="W120" s="22" t="s">
        <v>4296</v>
      </c>
      <c r="X120" s="22" t="s">
        <v>4293</v>
      </c>
      <c r="Y120" s="35" t="s">
        <v>4297</v>
      </c>
      <c r="Z120" s="35" t="s">
        <v>5199</v>
      </c>
      <c r="AA120" s="22" t="s">
        <v>5209</v>
      </c>
      <c r="AD120" s="22" t="s">
        <v>6376</v>
      </c>
      <c r="AE120" s="22" t="s">
        <v>6377</v>
      </c>
      <c r="AF120" s="35">
        <v>65</v>
      </c>
      <c r="AG120" s="35" t="s">
        <v>6366</v>
      </c>
      <c r="AH120" s="25">
        <v>38657</v>
      </c>
      <c r="AR120" s="111"/>
      <c r="AS120" s="111"/>
      <c r="AT120" s="111"/>
      <c r="AU120" s="111"/>
      <c r="AV120" s="110"/>
      <c r="AW120" s="113"/>
    </row>
    <row r="121" spans="2:49">
      <c r="B121" s="2" t="s">
        <v>214</v>
      </c>
      <c r="C121" s="2" t="s">
        <v>210</v>
      </c>
      <c r="D121" s="35">
        <v>19000270</v>
      </c>
      <c r="E121" s="35" t="s">
        <v>177</v>
      </c>
      <c r="F121" s="4">
        <v>39901</v>
      </c>
      <c r="I121" s="111"/>
      <c r="J121" s="111"/>
      <c r="K121" s="111"/>
      <c r="L121" s="111"/>
      <c r="M121" s="110"/>
      <c r="N121" s="125"/>
      <c r="P121" s="109" t="s">
        <v>9813</v>
      </c>
      <c r="Q121" s="109"/>
      <c r="R121" s="109"/>
      <c r="S121" s="109"/>
      <c r="T121" s="110">
        <f>COUNTA(P124:P129)</f>
        <v>6</v>
      </c>
      <c r="U121" s="108"/>
      <c r="W121" s="22" t="s">
        <v>5206</v>
      </c>
      <c r="X121" s="22" t="s">
        <v>210</v>
      </c>
      <c r="Y121" s="35">
        <v>19000415</v>
      </c>
      <c r="Z121" s="35" t="s">
        <v>5199</v>
      </c>
      <c r="AA121" s="24">
        <v>40641</v>
      </c>
      <c r="AB121" s="22"/>
      <c r="AD121" s="22" t="s">
        <v>6378</v>
      </c>
      <c r="AE121" s="22" t="s">
        <v>6220</v>
      </c>
      <c r="AF121" s="35" t="s">
        <v>6379</v>
      </c>
      <c r="AG121" s="35" t="s">
        <v>6366</v>
      </c>
      <c r="AH121" s="22" t="s">
        <v>6380</v>
      </c>
      <c r="AI121" s="22"/>
      <c r="AK121" s="111" t="s">
        <v>8549</v>
      </c>
      <c r="AL121" s="111"/>
      <c r="AM121" s="111"/>
      <c r="AN121" s="111"/>
      <c r="AO121" s="110">
        <f>COUNTA(AK124:AK125)</f>
        <v>2</v>
      </c>
      <c r="AP121" s="113"/>
    </row>
    <row r="122" spans="2:49">
      <c r="B122" s="2" t="s">
        <v>214</v>
      </c>
      <c r="C122" s="2" t="s">
        <v>210</v>
      </c>
      <c r="D122" s="35">
        <v>19000270</v>
      </c>
      <c r="E122" s="35" t="s">
        <v>177</v>
      </c>
      <c r="F122" s="4">
        <v>39901</v>
      </c>
      <c r="G122" t="s">
        <v>244</v>
      </c>
      <c r="P122" s="109"/>
      <c r="Q122" s="109"/>
      <c r="R122" s="109"/>
      <c r="S122" s="109"/>
      <c r="T122" s="110"/>
      <c r="U122" s="108"/>
      <c r="W122" s="22" t="s">
        <v>5207</v>
      </c>
      <c r="X122" s="22" t="s">
        <v>210</v>
      </c>
      <c r="Y122" s="35">
        <v>19000444</v>
      </c>
      <c r="Z122" s="35" t="s">
        <v>5199</v>
      </c>
      <c r="AA122" s="22" t="s">
        <v>5208</v>
      </c>
      <c r="AD122" s="22" t="s">
        <v>6381</v>
      </c>
      <c r="AE122" s="22" t="s">
        <v>6382</v>
      </c>
      <c r="AF122" s="35">
        <v>258673</v>
      </c>
      <c r="AG122" s="35" t="s">
        <v>6366</v>
      </c>
      <c r="AH122" s="22" t="s">
        <v>6383</v>
      </c>
      <c r="AK122" s="111"/>
      <c r="AL122" s="111"/>
      <c r="AM122" s="111"/>
      <c r="AN122" s="111"/>
      <c r="AO122" s="110"/>
      <c r="AP122" s="113"/>
      <c r="AR122" s="22" t="s">
        <v>8663</v>
      </c>
      <c r="AS122" s="22" t="s">
        <v>6542</v>
      </c>
      <c r="AT122" s="23" t="s">
        <v>8664</v>
      </c>
      <c r="AU122" s="23" t="s">
        <v>8665</v>
      </c>
      <c r="AV122" s="22" t="s">
        <v>5196</v>
      </c>
    </row>
    <row r="123" spans="2:49">
      <c r="B123" s="2" t="s">
        <v>215</v>
      </c>
      <c r="C123" s="2" t="s">
        <v>210</v>
      </c>
      <c r="D123" s="35">
        <v>19000280</v>
      </c>
      <c r="E123" s="35" t="s">
        <v>177</v>
      </c>
      <c r="F123" s="4">
        <v>39932</v>
      </c>
      <c r="I123" t="s">
        <v>3111</v>
      </c>
      <c r="J123" t="s">
        <v>3112</v>
      </c>
      <c r="K123" s="35">
        <v>1450743464016</v>
      </c>
      <c r="L123" s="35" t="s">
        <v>3113</v>
      </c>
      <c r="M123" t="s">
        <v>3114</v>
      </c>
      <c r="P123" s="56"/>
      <c r="Q123" s="56"/>
      <c r="R123" s="57"/>
      <c r="S123" s="57"/>
      <c r="T123" s="56"/>
      <c r="U123" s="58"/>
      <c r="W123" s="22" t="s">
        <v>3720</v>
      </c>
      <c r="X123" s="22" t="s">
        <v>3721</v>
      </c>
      <c r="Y123" s="35" t="s">
        <v>3722</v>
      </c>
      <c r="Z123" s="35" t="s">
        <v>5199</v>
      </c>
      <c r="AA123" s="24">
        <v>38822</v>
      </c>
      <c r="AD123" s="22" t="s">
        <v>6384</v>
      </c>
      <c r="AE123" s="22" t="s">
        <v>6385</v>
      </c>
      <c r="AF123" s="35" t="s">
        <v>6386</v>
      </c>
      <c r="AG123" s="35" t="s">
        <v>6366</v>
      </c>
      <c r="AH123" s="22" t="s">
        <v>4104</v>
      </c>
      <c r="AR123" s="22" t="s">
        <v>8666</v>
      </c>
      <c r="AS123" s="22" t="s">
        <v>6542</v>
      </c>
      <c r="AT123" s="23" t="s">
        <v>8667</v>
      </c>
      <c r="AU123" s="23" t="s">
        <v>8665</v>
      </c>
      <c r="AV123" s="22" t="s">
        <v>5196</v>
      </c>
    </row>
    <row r="124" spans="2:49" ht="15" customHeight="1">
      <c r="B124" s="2" t="s">
        <v>215</v>
      </c>
      <c r="C124" s="2" t="s">
        <v>210</v>
      </c>
      <c r="D124" s="35">
        <v>19000280</v>
      </c>
      <c r="E124" s="35" t="s">
        <v>177</v>
      </c>
      <c r="F124" s="4">
        <v>39932</v>
      </c>
      <c r="G124" t="s">
        <v>244</v>
      </c>
      <c r="P124" s="49" t="s">
        <v>9814</v>
      </c>
      <c r="Q124" s="49" t="s">
        <v>9815</v>
      </c>
      <c r="R124" s="50" t="s">
        <v>9816</v>
      </c>
      <c r="S124" s="50" t="s">
        <v>9817</v>
      </c>
      <c r="T124" s="49" t="s">
        <v>9818</v>
      </c>
      <c r="U124" s="52"/>
      <c r="AD124" s="22" t="s">
        <v>6387</v>
      </c>
      <c r="AE124" s="22" t="s">
        <v>6197</v>
      </c>
      <c r="AF124" s="35">
        <v>5081</v>
      </c>
      <c r="AG124" s="35" t="s">
        <v>6366</v>
      </c>
      <c r="AH124" s="22" t="s">
        <v>4104</v>
      </c>
      <c r="AI124" s="22"/>
      <c r="AK124" t="s">
        <v>8550</v>
      </c>
      <c r="AL124" t="s">
        <v>8451</v>
      </c>
      <c r="AM124" s="27">
        <v>9773054155109</v>
      </c>
      <c r="AN124" t="s">
        <v>8551</v>
      </c>
      <c r="AO124" s="3">
        <v>33969</v>
      </c>
    </row>
    <row r="125" spans="2:49" ht="15" customHeight="1">
      <c r="B125" s="2" t="s">
        <v>216</v>
      </c>
      <c r="C125" s="2" t="s">
        <v>210</v>
      </c>
      <c r="D125" s="35">
        <v>19000578</v>
      </c>
      <c r="E125" s="35" t="s">
        <v>177</v>
      </c>
      <c r="F125" s="4">
        <v>41236</v>
      </c>
      <c r="I125" s="111" t="s">
        <v>3122</v>
      </c>
      <c r="J125" s="111"/>
      <c r="K125" s="111"/>
      <c r="L125" s="111"/>
      <c r="M125" s="110">
        <f>COUNTA(I128:I133)</f>
        <v>6</v>
      </c>
      <c r="N125" s="125"/>
      <c r="P125" s="49" t="s">
        <v>9819</v>
      </c>
      <c r="Q125" s="49" t="s">
        <v>9820</v>
      </c>
      <c r="R125" s="50" t="s">
        <v>9821</v>
      </c>
      <c r="S125" s="50" t="s">
        <v>9817</v>
      </c>
      <c r="T125" s="49" t="s">
        <v>9822</v>
      </c>
      <c r="U125" s="49"/>
      <c r="W125" s="111" t="s">
        <v>5210</v>
      </c>
      <c r="X125" s="111"/>
      <c r="Y125" s="111"/>
      <c r="Z125" s="111"/>
      <c r="AA125" s="110">
        <f>COUNTA(W128:W131)</f>
        <v>4</v>
      </c>
      <c r="AB125" s="114"/>
      <c r="AD125" s="22" t="s">
        <v>6388</v>
      </c>
      <c r="AE125" s="22" t="s">
        <v>6197</v>
      </c>
      <c r="AF125" s="35">
        <v>5094</v>
      </c>
      <c r="AG125" s="35" t="s">
        <v>6366</v>
      </c>
      <c r="AH125" s="22" t="s">
        <v>5213</v>
      </c>
      <c r="AK125" t="s">
        <v>8552</v>
      </c>
      <c r="AL125" t="s">
        <v>8451</v>
      </c>
      <c r="AM125" s="26">
        <v>9773052062157</v>
      </c>
      <c r="AN125" t="s">
        <v>8551</v>
      </c>
      <c r="AO125" s="3">
        <v>36732</v>
      </c>
      <c r="AR125" s="111" t="s">
        <v>8673</v>
      </c>
      <c r="AS125" s="111"/>
      <c r="AT125" s="111"/>
      <c r="AU125" s="111"/>
      <c r="AV125" s="110">
        <f>COUNTA(AR128)</f>
        <v>1</v>
      </c>
      <c r="AW125" s="113"/>
    </row>
    <row r="126" spans="2:49">
      <c r="B126" s="2" t="s">
        <v>217</v>
      </c>
      <c r="C126" s="2" t="s">
        <v>210</v>
      </c>
      <c r="D126" s="35">
        <v>19000587</v>
      </c>
      <c r="E126" s="35" t="s">
        <v>177</v>
      </c>
      <c r="F126" s="2" t="s">
        <v>218</v>
      </c>
      <c r="I126" s="111"/>
      <c r="J126" s="111"/>
      <c r="K126" s="111"/>
      <c r="L126" s="111"/>
      <c r="M126" s="110"/>
      <c r="N126" s="125"/>
      <c r="P126" s="49" t="s">
        <v>9823</v>
      </c>
      <c r="Q126" s="49" t="s">
        <v>9820</v>
      </c>
      <c r="R126" s="50" t="s">
        <v>9824</v>
      </c>
      <c r="S126" s="50" t="s">
        <v>9817</v>
      </c>
      <c r="T126" s="49" t="s">
        <v>9825</v>
      </c>
      <c r="U126" s="49"/>
      <c r="W126" s="111"/>
      <c r="X126" s="111"/>
      <c r="Y126" s="111"/>
      <c r="Z126" s="111"/>
      <c r="AA126" s="110"/>
      <c r="AB126" s="114"/>
      <c r="AD126" s="22" t="s">
        <v>6389</v>
      </c>
      <c r="AE126" s="22" t="s">
        <v>6197</v>
      </c>
      <c r="AF126" s="35">
        <v>5099</v>
      </c>
      <c r="AG126" s="35" t="s">
        <v>6366</v>
      </c>
      <c r="AH126" s="22" t="s">
        <v>4046</v>
      </c>
      <c r="AR126" s="111"/>
      <c r="AS126" s="111"/>
      <c r="AT126" s="111"/>
      <c r="AU126" s="111"/>
      <c r="AV126" s="110"/>
      <c r="AW126" s="113"/>
    </row>
    <row r="127" spans="2:49">
      <c r="B127" s="2" t="s">
        <v>219</v>
      </c>
      <c r="C127" s="2" t="s">
        <v>210</v>
      </c>
      <c r="D127" s="35">
        <v>19000595</v>
      </c>
      <c r="E127" s="35" t="s">
        <v>177</v>
      </c>
      <c r="F127" s="2" t="s">
        <v>220</v>
      </c>
      <c r="P127" s="49" t="s">
        <v>9826</v>
      </c>
      <c r="Q127" s="49" t="s">
        <v>9827</v>
      </c>
      <c r="R127" s="50" t="s">
        <v>9828</v>
      </c>
      <c r="S127" s="50" t="s">
        <v>9817</v>
      </c>
      <c r="T127" s="51">
        <v>32461</v>
      </c>
      <c r="U127" s="52"/>
      <c r="AD127" s="22" t="s">
        <v>6390</v>
      </c>
      <c r="AE127" s="22" t="s">
        <v>6197</v>
      </c>
      <c r="AF127" s="35">
        <v>5127</v>
      </c>
      <c r="AG127" s="35" t="s">
        <v>6366</v>
      </c>
      <c r="AH127" s="25">
        <v>39114</v>
      </c>
      <c r="AI127" s="22"/>
      <c r="AK127" s="111" t="s">
        <v>8553</v>
      </c>
      <c r="AL127" s="111"/>
      <c r="AM127" s="111"/>
      <c r="AN127" s="111"/>
      <c r="AO127" s="110">
        <f>COUNTA(AK130)</f>
        <v>1</v>
      </c>
      <c r="AP127" s="113"/>
    </row>
    <row r="128" spans="2:49">
      <c r="B128" s="2" t="s">
        <v>221</v>
      </c>
      <c r="C128" s="2" t="s">
        <v>210</v>
      </c>
      <c r="D128" s="35">
        <v>19000597</v>
      </c>
      <c r="E128" s="35" t="s">
        <v>177</v>
      </c>
      <c r="F128" s="4">
        <v>41327</v>
      </c>
      <c r="I128" s="22" t="s">
        <v>3115</v>
      </c>
      <c r="J128" s="22" t="s">
        <v>1225</v>
      </c>
      <c r="K128" s="35">
        <v>787</v>
      </c>
      <c r="L128" s="35" t="s">
        <v>3116</v>
      </c>
      <c r="M128" s="24">
        <v>40980</v>
      </c>
      <c r="N128" s="22" t="s">
        <v>3119</v>
      </c>
      <c r="P128" s="49" t="s">
        <v>9829</v>
      </c>
      <c r="Q128" s="49" t="s">
        <v>9827</v>
      </c>
      <c r="R128" s="50" t="s">
        <v>9830</v>
      </c>
      <c r="S128" s="50" t="s">
        <v>9817</v>
      </c>
      <c r="T128" s="49" t="s">
        <v>9831</v>
      </c>
      <c r="U128" s="52"/>
      <c r="W128" s="49" t="s">
        <v>9361</v>
      </c>
      <c r="X128" s="49" t="s">
        <v>1922</v>
      </c>
      <c r="Y128" s="50">
        <v>814</v>
      </c>
      <c r="Z128" s="50" t="s">
        <v>5212</v>
      </c>
      <c r="AA128" s="49" t="s">
        <v>9362</v>
      </c>
      <c r="AB128" s="52"/>
      <c r="AD128" s="22" t="s">
        <v>6391</v>
      </c>
      <c r="AE128" s="22" t="s">
        <v>6197</v>
      </c>
      <c r="AF128" s="35">
        <v>5166</v>
      </c>
      <c r="AG128" s="35" t="s">
        <v>6366</v>
      </c>
      <c r="AH128" s="25">
        <v>39479</v>
      </c>
      <c r="AK128" s="111"/>
      <c r="AL128" s="111"/>
      <c r="AM128" s="111"/>
      <c r="AN128" s="111"/>
      <c r="AO128" s="110"/>
      <c r="AP128" s="113"/>
      <c r="AR128" s="22" t="s">
        <v>8668</v>
      </c>
      <c r="AS128" s="22" t="s">
        <v>8669</v>
      </c>
      <c r="AT128" s="23" t="s">
        <v>8670</v>
      </c>
      <c r="AU128" s="23" t="s">
        <v>8671</v>
      </c>
      <c r="AV128" s="22" t="s">
        <v>8672</v>
      </c>
      <c r="AW128" s="22"/>
    </row>
    <row r="129" spans="2:49">
      <c r="B129" s="2" t="s">
        <v>221</v>
      </c>
      <c r="C129" s="2" t="s">
        <v>210</v>
      </c>
      <c r="D129" s="35">
        <v>19000597</v>
      </c>
      <c r="E129" s="35" t="s">
        <v>177</v>
      </c>
      <c r="F129" s="4">
        <v>41327</v>
      </c>
      <c r="G129" t="s">
        <v>222</v>
      </c>
      <c r="I129" s="22" t="s">
        <v>3117</v>
      </c>
      <c r="J129" s="22" t="s">
        <v>1225</v>
      </c>
      <c r="K129" s="35">
        <v>954</v>
      </c>
      <c r="L129" s="35" t="s">
        <v>3116</v>
      </c>
      <c r="M129" s="22" t="s">
        <v>3118</v>
      </c>
      <c r="N129" s="22" t="s">
        <v>3119</v>
      </c>
      <c r="P129" s="49" t="s">
        <v>9832</v>
      </c>
      <c r="Q129" s="49" t="s">
        <v>5657</v>
      </c>
      <c r="R129" s="50" t="s">
        <v>9833</v>
      </c>
      <c r="S129" s="50" t="s">
        <v>9817</v>
      </c>
      <c r="T129" s="49" t="s">
        <v>9834</v>
      </c>
      <c r="U129" s="49"/>
      <c r="W129" s="22" t="s">
        <v>5211</v>
      </c>
      <c r="X129" s="22" t="s">
        <v>1748</v>
      </c>
      <c r="Y129" s="35">
        <v>743</v>
      </c>
      <c r="Z129" s="35" t="s">
        <v>5212</v>
      </c>
      <c r="AA129" s="22" t="s">
        <v>5213</v>
      </c>
      <c r="AD129" s="22" t="s">
        <v>6392</v>
      </c>
      <c r="AE129" s="22" t="s">
        <v>6197</v>
      </c>
      <c r="AF129" s="35">
        <v>5201</v>
      </c>
      <c r="AG129" s="35" t="s">
        <v>6366</v>
      </c>
      <c r="AH129" s="22" t="s">
        <v>6235</v>
      </c>
      <c r="AI129" s="22"/>
    </row>
    <row r="130" spans="2:49">
      <c r="B130" s="2" t="s">
        <v>223</v>
      </c>
      <c r="C130" s="2" t="s">
        <v>210</v>
      </c>
      <c r="D130" s="35">
        <v>19000606</v>
      </c>
      <c r="E130" s="35" t="s">
        <v>177</v>
      </c>
      <c r="F130" s="4">
        <v>41348</v>
      </c>
      <c r="I130" s="22" t="s">
        <v>3120</v>
      </c>
      <c r="J130" s="22" t="s">
        <v>1225</v>
      </c>
      <c r="K130" s="35">
        <v>1060</v>
      </c>
      <c r="L130" s="35" t="s">
        <v>3116</v>
      </c>
      <c r="M130" s="22" t="s">
        <v>3121</v>
      </c>
      <c r="W130" s="22" t="s">
        <v>5214</v>
      </c>
      <c r="X130" s="22" t="s">
        <v>1748</v>
      </c>
      <c r="Y130" s="35">
        <v>739</v>
      </c>
      <c r="Z130" s="35" t="s">
        <v>5212</v>
      </c>
      <c r="AA130" s="22" t="s">
        <v>4046</v>
      </c>
      <c r="AD130" s="22" t="s">
        <v>6393</v>
      </c>
      <c r="AE130" s="22" t="s">
        <v>6377</v>
      </c>
      <c r="AF130" s="35">
        <v>80</v>
      </c>
      <c r="AG130" s="35" t="s">
        <v>6366</v>
      </c>
      <c r="AH130" s="22" t="s">
        <v>4046</v>
      </c>
      <c r="AK130" s="22" t="s">
        <v>8554</v>
      </c>
      <c r="AL130" s="22" t="s">
        <v>8555</v>
      </c>
      <c r="AM130" s="23">
        <v>10372</v>
      </c>
      <c r="AN130" s="23" t="s">
        <v>8556</v>
      </c>
      <c r="AO130" s="24">
        <v>38677</v>
      </c>
      <c r="AR130" s="111" t="s">
        <v>8674</v>
      </c>
      <c r="AS130" s="111"/>
      <c r="AT130" s="111"/>
      <c r="AU130" s="111"/>
      <c r="AV130" s="110">
        <f>COUNTA(AR133)</f>
        <v>1</v>
      </c>
      <c r="AW130" s="113"/>
    </row>
    <row r="131" spans="2:49">
      <c r="B131" s="22" t="s">
        <v>223</v>
      </c>
      <c r="C131" s="22" t="s">
        <v>210</v>
      </c>
      <c r="D131" s="23">
        <v>19000606</v>
      </c>
      <c r="E131" s="23" t="s">
        <v>8750</v>
      </c>
      <c r="F131" s="24">
        <v>41348</v>
      </c>
      <c r="G131" t="s">
        <v>244</v>
      </c>
      <c r="I131" s="22" t="s">
        <v>3123</v>
      </c>
      <c r="J131" s="22" t="s">
        <v>1225</v>
      </c>
      <c r="K131" s="35">
        <v>1293</v>
      </c>
      <c r="L131" s="35" t="s">
        <v>3116</v>
      </c>
      <c r="M131" s="22" t="s">
        <v>3124</v>
      </c>
      <c r="N131" s="22"/>
      <c r="P131" s="109" t="s">
        <v>3655</v>
      </c>
      <c r="Q131" s="109"/>
      <c r="R131" s="109"/>
      <c r="S131" s="109"/>
      <c r="T131" s="110">
        <f>COUNTA(P134:P143)</f>
        <v>10</v>
      </c>
      <c r="U131" s="113"/>
      <c r="W131" s="22" t="s">
        <v>5215</v>
      </c>
      <c r="X131" s="22" t="s">
        <v>889</v>
      </c>
      <c r="Y131" s="35">
        <v>667</v>
      </c>
      <c r="Z131" s="35" t="s">
        <v>5212</v>
      </c>
      <c r="AA131" s="24">
        <v>39046</v>
      </c>
      <c r="AD131" s="22" t="s">
        <v>6394</v>
      </c>
      <c r="AE131" s="22" t="s">
        <v>6377</v>
      </c>
      <c r="AF131" s="35">
        <v>98</v>
      </c>
      <c r="AG131" s="35" t="s">
        <v>6366</v>
      </c>
      <c r="AH131" s="22" t="s">
        <v>4101</v>
      </c>
      <c r="AI131" s="22"/>
      <c r="AR131" s="111"/>
      <c r="AS131" s="111"/>
      <c r="AT131" s="111"/>
      <c r="AU131" s="111"/>
      <c r="AV131" s="110"/>
      <c r="AW131" s="113"/>
    </row>
    <row r="132" spans="2:49">
      <c r="B132" s="2" t="s">
        <v>224</v>
      </c>
      <c r="C132" s="2" t="s">
        <v>210</v>
      </c>
      <c r="D132" s="35">
        <v>19000290</v>
      </c>
      <c r="E132" s="35" t="s">
        <v>177</v>
      </c>
      <c r="F132" s="10">
        <v>42795</v>
      </c>
      <c r="I132" s="22" t="s">
        <v>3125</v>
      </c>
      <c r="J132" s="22" t="s">
        <v>889</v>
      </c>
      <c r="K132" s="35">
        <v>2029</v>
      </c>
      <c r="L132" s="35" t="s">
        <v>3126</v>
      </c>
      <c r="M132" s="22" t="s">
        <v>3127</v>
      </c>
      <c r="P132" s="109"/>
      <c r="Q132" s="109"/>
      <c r="R132" s="109"/>
      <c r="S132" s="109"/>
      <c r="T132" s="110"/>
      <c r="U132" s="113"/>
      <c r="AD132" s="22" t="s">
        <v>6395</v>
      </c>
      <c r="AE132" s="22" t="s">
        <v>6377</v>
      </c>
      <c r="AF132" s="35">
        <v>144</v>
      </c>
      <c r="AG132" s="35" t="s">
        <v>6366</v>
      </c>
      <c r="AH132" s="22" t="s">
        <v>5100</v>
      </c>
    </row>
    <row r="133" spans="2:49">
      <c r="B133" s="2" t="s">
        <v>225</v>
      </c>
      <c r="C133" s="2" t="s">
        <v>210</v>
      </c>
      <c r="D133" s="35">
        <v>19000308</v>
      </c>
      <c r="E133" s="35" t="s">
        <v>177</v>
      </c>
      <c r="F133" s="4">
        <v>43166</v>
      </c>
      <c r="G133" s="2" t="s">
        <v>226</v>
      </c>
      <c r="I133" s="22" t="s">
        <v>3128</v>
      </c>
      <c r="J133" s="22" t="s">
        <v>3129</v>
      </c>
      <c r="K133" s="35">
        <v>8091</v>
      </c>
      <c r="L133" s="35" t="s">
        <v>3126</v>
      </c>
      <c r="M133" s="22" t="s">
        <v>3130</v>
      </c>
      <c r="W133" s="111" t="s">
        <v>5216</v>
      </c>
      <c r="X133" s="111"/>
      <c r="Y133" s="111"/>
      <c r="Z133" s="111"/>
      <c r="AA133" s="110">
        <f>COUNTA(W136:W145)</f>
        <v>10</v>
      </c>
      <c r="AB133" s="114"/>
      <c r="AD133" s="22" t="s">
        <v>6396</v>
      </c>
      <c r="AE133" s="22" t="s">
        <v>6377</v>
      </c>
      <c r="AF133" s="35">
        <v>149</v>
      </c>
      <c r="AG133" s="35" t="s">
        <v>6366</v>
      </c>
      <c r="AH133" s="25">
        <v>39753</v>
      </c>
      <c r="AR133" s="22" t="s">
        <v>8675</v>
      </c>
      <c r="AS133" s="22" t="s">
        <v>8676</v>
      </c>
      <c r="AT133" s="23">
        <v>17000288</v>
      </c>
      <c r="AU133" s="23" t="s">
        <v>8677</v>
      </c>
      <c r="AV133" s="22" t="s">
        <v>3885</v>
      </c>
      <c r="AW133" s="22"/>
    </row>
    <row r="134" spans="2:49">
      <c r="B134" s="2" t="s">
        <v>245</v>
      </c>
      <c r="C134" s="2" t="s">
        <v>210</v>
      </c>
      <c r="D134" s="35">
        <v>19000297</v>
      </c>
      <c r="E134" s="35" t="s">
        <v>177</v>
      </c>
      <c r="F134" s="2" t="s">
        <v>246</v>
      </c>
      <c r="G134" s="2" t="s">
        <v>244</v>
      </c>
      <c r="P134" s="22" t="s">
        <v>3656</v>
      </c>
      <c r="Q134" s="22" t="s">
        <v>3657</v>
      </c>
      <c r="R134" s="35" t="s">
        <v>3658</v>
      </c>
      <c r="S134" s="35" t="s">
        <v>3659</v>
      </c>
      <c r="T134" s="24">
        <v>38078</v>
      </c>
      <c r="W134" s="111"/>
      <c r="X134" s="111"/>
      <c r="Y134" s="111"/>
      <c r="Z134" s="111"/>
      <c r="AA134" s="110"/>
      <c r="AB134" s="114"/>
      <c r="AD134" s="22" t="s">
        <v>6396</v>
      </c>
      <c r="AE134" s="22" t="s">
        <v>6377</v>
      </c>
      <c r="AF134" s="35">
        <v>149</v>
      </c>
      <c r="AG134" s="35" t="s">
        <v>6366</v>
      </c>
      <c r="AH134" s="25">
        <v>39753</v>
      </c>
      <c r="AI134" t="s">
        <v>964</v>
      </c>
    </row>
    <row r="135" spans="2:49">
      <c r="B135" s="49" t="s">
        <v>8758</v>
      </c>
      <c r="C135" s="49" t="s">
        <v>8759</v>
      </c>
      <c r="D135" s="50">
        <v>221</v>
      </c>
      <c r="E135" s="50" t="s">
        <v>8750</v>
      </c>
      <c r="F135" s="49" t="s">
        <v>8760</v>
      </c>
      <c r="G135" s="49"/>
      <c r="I135" s="111" t="s">
        <v>3131</v>
      </c>
      <c r="J135" s="111"/>
      <c r="K135" s="111"/>
      <c r="L135" s="111"/>
      <c r="M135" s="110">
        <f>COUNTA(I138:I141)</f>
        <v>4</v>
      </c>
      <c r="N135" s="125"/>
      <c r="P135" s="22" t="s">
        <v>3660</v>
      </c>
      <c r="Q135" s="22" t="s">
        <v>3657</v>
      </c>
      <c r="R135" s="35" t="s">
        <v>3661</v>
      </c>
      <c r="S135" s="35" t="s">
        <v>3659</v>
      </c>
      <c r="T135" s="22" t="s">
        <v>3662</v>
      </c>
      <c r="AD135" s="22" t="s">
        <v>6397</v>
      </c>
      <c r="AE135" s="22" t="s">
        <v>6371</v>
      </c>
      <c r="AF135" s="35">
        <v>109</v>
      </c>
      <c r="AG135" s="35" t="s">
        <v>6366</v>
      </c>
      <c r="AH135" s="24">
        <v>36622</v>
      </c>
      <c r="AI135" s="22"/>
      <c r="AR135" s="111" t="s">
        <v>8678</v>
      </c>
      <c r="AS135" s="111"/>
      <c r="AT135" s="111"/>
      <c r="AU135" s="111"/>
      <c r="AV135" s="110">
        <f>COUNTA(AR138:AR142)</f>
        <v>5</v>
      </c>
      <c r="AW135" s="113"/>
    </row>
    <row r="136" spans="2:49">
      <c r="B136" s="49" t="s">
        <v>8761</v>
      </c>
      <c r="C136" s="49" t="s">
        <v>8759</v>
      </c>
      <c r="D136" s="50">
        <v>250</v>
      </c>
      <c r="E136" s="50" t="s">
        <v>8750</v>
      </c>
      <c r="F136" s="51">
        <v>33324</v>
      </c>
      <c r="G136" s="53"/>
      <c r="I136" s="111"/>
      <c r="J136" s="111"/>
      <c r="K136" s="111"/>
      <c r="L136" s="111"/>
      <c r="M136" s="110"/>
      <c r="N136" s="125"/>
      <c r="P136" s="22" t="s">
        <v>3663</v>
      </c>
      <c r="Q136" s="22" t="s">
        <v>1269</v>
      </c>
      <c r="R136" s="35" t="s">
        <v>3664</v>
      </c>
      <c r="S136" s="35" t="s">
        <v>3659</v>
      </c>
      <c r="T136" s="24">
        <v>39527</v>
      </c>
      <c r="W136" s="49" t="s">
        <v>10249</v>
      </c>
      <c r="X136" s="49" t="s">
        <v>2503</v>
      </c>
      <c r="Y136" s="50" t="s">
        <v>10250</v>
      </c>
      <c r="Z136" s="50" t="s">
        <v>5218</v>
      </c>
      <c r="AA136" s="49" t="s">
        <v>10251</v>
      </c>
      <c r="AB136" s="52"/>
      <c r="AD136" s="22" t="s">
        <v>6398</v>
      </c>
      <c r="AE136" s="22" t="s">
        <v>6382</v>
      </c>
      <c r="AF136" s="35">
        <v>258479</v>
      </c>
      <c r="AG136" s="35" t="s">
        <v>6366</v>
      </c>
      <c r="AH136" s="22" t="s">
        <v>6399</v>
      </c>
      <c r="AR136" s="111"/>
      <c r="AS136" s="111"/>
      <c r="AT136" s="111"/>
      <c r="AU136" s="111"/>
      <c r="AV136" s="110"/>
      <c r="AW136" s="113"/>
    </row>
    <row r="137" spans="2:49">
      <c r="B137" s="49" t="s">
        <v>8762</v>
      </c>
      <c r="C137" s="49" t="s">
        <v>8763</v>
      </c>
      <c r="D137" s="50">
        <v>274</v>
      </c>
      <c r="E137" s="50" t="s">
        <v>8750</v>
      </c>
      <c r="F137" s="49" t="s">
        <v>8764</v>
      </c>
      <c r="G137" s="49"/>
      <c r="P137" s="22" t="s">
        <v>3665</v>
      </c>
      <c r="Q137" s="22" t="s">
        <v>3666</v>
      </c>
      <c r="R137" s="35" t="s">
        <v>3667</v>
      </c>
      <c r="S137" s="35" t="s">
        <v>3659</v>
      </c>
      <c r="T137" s="22" t="s">
        <v>3668</v>
      </c>
      <c r="W137" s="49" t="s">
        <v>10252</v>
      </c>
      <c r="X137" s="49" t="s">
        <v>2503</v>
      </c>
      <c r="Y137" s="50" t="s">
        <v>10253</v>
      </c>
      <c r="Z137" s="50" t="s">
        <v>5218</v>
      </c>
      <c r="AA137" s="49" t="s">
        <v>10254</v>
      </c>
      <c r="AB137" s="49" t="s">
        <v>3807</v>
      </c>
      <c r="AD137" s="22" t="s">
        <v>6400</v>
      </c>
      <c r="AE137" s="22" t="s">
        <v>6220</v>
      </c>
      <c r="AF137" s="35" t="s">
        <v>6401</v>
      </c>
      <c r="AG137" s="35" t="s">
        <v>6366</v>
      </c>
      <c r="AH137" s="22" t="s">
        <v>5941</v>
      </c>
    </row>
    <row r="138" spans="2:49" ht="15" customHeight="1">
      <c r="B138" s="49" t="s">
        <v>8765</v>
      </c>
      <c r="C138" s="49" t="s">
        <v>186</v>
      </c>
      <c r="D138" s="50">
        <v>462</v>
      </c>
      <c r="E138" s="50" t="s">
        <v>8750</v>
      </c>
      <c r="F138" s="51">
        <v>35010</v>
      </c>
      <c r="G138" s="49"/>
      <c r="I138" s="22" t="s">
        <v>3132</v>
      </c>
      <c r="J138" s="22" t="s">
        <v>3133</v>
      </c>
      <c r="K138" s="35" t="s">
        <v>3134</v>
      </c>
      <c r="L138" s="35" t="s">
        <v>3135</v>
      </c>
      <c r="M138" s="22" t="s">
        <v>3136</v>
      </c>
      <c r="N138" s="22" t="s">
        <v>3137</v>
      </c>
      <c r="P138" s="22" t="s">
        <v>3669</v>
      </c>
      <c r="Q138" s="22" t="s">
        <v>695</v>
      </c>
      <c r="R138" s="35" t="s">
        <v>3670</v>
      </c>
      <c r="S138" s="35" t="s">
        <v>3659</v>
      </c>
      <c r="T138" s="24">
        <v>39905</v>
      </c>
      <c r="U138" s="22"/>
      <c r="W138" s="49" t="s">
        <v>10252</v>
      </c>
      <c r="X138" s="49" t="s">
        <v>2503</v>
      </c>
      <c r="Y138" s="50" t="s">
        <v>10253</v>
      </c>
      <c r="Z138" s="50" t="s">
        <v>5218</v>
      </c>
      <c r="AA138" s="49" t="s">
        <v>10254</v>
      </c>
      <c r="AB138" s="49" t="s">
        <v>2835</v>
      </c>
      <c r="AD138" s="22" t="s">
        <v>6402</v>
      </c>
      <c r="AE138" s="22" t="s">
        <v>6314</v>
      </c>
      <c r="AF138" s="35" t="s">
        <v>6403</v>
      </c>
      <c r="AG138" s="35" t="s">
        <v>6366</v>
      </c>
      <c r="AH138" s="25">
        <v>39387</v>
      </c>
      <c r="AR138" t="s">
        <v>8679</v>
      </c>
      <c r="AS138" t="s">
        <v>6839</v>
      </c>
      <c r="AT138">
        <v>1113</v>
      </c>
      <c r="AU138" t="s">
        <v>8680</v>
      </c>
      <c r="AV138" s="3">
        <v>39209</v>
      </c>
      <c r="AW138" t="s">
        <v>8681</v>
      </c>
    </row>
    <row r="139" spans="2:49" ht="15" customHeight="1">
      <c r="B139" s="49" t="s">
        <v>8766</v>
      </c>
      <c r="C139" s="49" t="s">
        <v>186</v>
      </c>
      <c r="D139" s="50">
        <v>476</v>
      </c>
      <c r="E139" s="50" t="s">
        <v>8750</v>
      </c>
      <c r="F139" s="49" t="s">
        <v>8767</v>
      </c>
      <c r="G139" s="53"/>
      <c r="I139" s="22" t="s">
        <v>3138</v>
      </c>
      <c r="J139" s="22" t="s">
        <v>3139</v>
      </c>
      <c r="K139" s="35" t="s">
        <v>3140</v>
      </c>
      <c r="L139" s="35" t="s">
        <v>3135</v>
      </c>
      <c r="M139" s="22" t="s">
        <v>3141</v>
      </c>
      <c r="N139" s="22" t="s">
        <v>3137</v>
      </c>
      <c r="P139" s="22" t="s">
        <v>3671</v>
      </c>
      <c r="Q139" s="22" t="s">
        <v>695</v>
      </c>
      <c r="R139" s="35" t="s">
        <v>3672</v>
      </c>
      <c r="S139" s="35" t="s">
        <v>3659</v>
      </c>
      <c r="T139" s="22" t="s">
        <v>3673</v>
      </c>
      <c r="W139" s="22" t="s">
        <v>5217</v>
      </c>
      <c r="X139" s="22" t="s">
        <v>9</v>
      </c>
      <c r="Y139" s="35">
        <v>1775</v>
      </c>
      <c r="Z139" s="35" t="s">
        <v>5218</v>
      </c>
      <c r="AA139" s="24">
        <v>38472</v>
      </c>
      <c r="AB139" s="5"/>
      <c r="AD139" s="22" t="s">
        <v>6404</v>
      </c>
      <c r="AE139" s="22" t="s">
        <v>6314</v>
      </c>
      <c r="AF139" s="35" t="s">
        <v>6405</v>
      </c>
      <c r="AG139" s="35" t="s">
        <v>6366</v>
      </c>
      <c r="AH139" s="25">
        <v>39387</v>
      </c>
      <c r="AI139" s="22"/>
      <c r="AR139" t="s">
        <v>8682</v>
      </c>
      <c r="AS139" t="s">
        <v>6839</v>
      </c>
      <c r="AT139">
        <v>1208</v>
      </c>
      <c r="AU139" t="s">
        <v>8680</v>
      </c>
      <c r="AV139" s="3">
        <v>40651</v>
      </c>
      <c r="AW139" t="s">
        <v>8683</v>
      </c>
    </row>
    <row r="140" spans="2:49">
      <c r="B140" s="49" t="s">
        <v>8768</v>
      </c>
      <c r="C140" s="49" t="s">
        <v>186</v>
      </c>
      <c r="D140" s="50">
        <v>445</v>
      </c>
      <c r="E140" s="50" t="s">
        <v>8750</v>
      </c>
      <c r="F140" s="49" t="s">
        <v>8769</v>
      </c>
      <c r="G140" s="53"/>
      <c r="I140" s="22" t="s">
        <v>3084</v>
      </c>
      <c r="J140" s="22" t="s">
        <v>3085</v>
      </c>
      <c r="K140" s="35" t="s">
        <v>3086</v>
      </c>
      <c r="L140" s="35" t="s">
        <v>3135</v>
      </c>
      <c r="M140" s="22" t="s">
        <v>3142</v>
      </c>
      <c r="N140" s="22" t="s">
        <v>3137</v>
      </c>
      <c r="P140" s="22" t="s">
        <v>3674</v>
      </c>
      <c r="Q140" s="22" t="s">
        <v>1269</v>
      </c>
      <c r="R140" s="35" t="s">
        <v>3675</v>
      </c>
      <c r="S140" s="35" t="s">
        <v>3659</v>
      </c>
      <c r="T140" s="24">
        <v>39568</v>
      </c>
      <c r="W140" s="22" t="s">
        <v>5219</v>
      </c>
      <c r="X140" s="22" t="s">
        <v>889</v>
      </c>
      <c r="Y140" s="35">
        <v>496</v>
      </c>
      <c r="Z140" s="35" t="s">
        <v>5218</v>
      </c>
      <c r="AA140" s="22" t="s">
        <v>5220</v>
      </c>
      <c r="AB140" s="22" t="s">
        <v>5221</v>
      </c>
      <c r="AD140" s="22" t="s">
        <v>6406</v>
      </c>
      <c r="AE140" s="22" t="s">
        <v>6382</v>
      </c>
      <c r="AF140" s="35">
        <v>258686</v>
      </c>
      <c r="AG140" s="35" t="s">
        <v>6366</v>
      </c>
      <c r="AH140" s="22" t="s">
        <v>6407</v>
      </c>
      <c r="AR140" t="s">
        <v>8685</v>
      </c>
      <c r="AS140" t="s">
        <v>8684</v>
      </c>
      <c r="AT140" t="s">
        <v>8686</v>
      </c>
      <c r="AU140" t="s">
        <v>8680</v>
      </c>
    </row>
    <row r="141" spans="2:49">
      <c r="B141" s="49" t="s">
        <v>8768</v>
      </c>
      <c r="C141" s="49" t="s">
        <v>186</v>
      </c>
      <c r="D141" s="50">
        <v>445</v>
      </c>
      <c r="E141" s="50" t="s">
        <v>8750</v>
      </c>
      <c r="F141" s="49" t="s">
        <v>8769</v>
      </c>
      <c r="G141" s="53" t="s">
        <v>8770</v>
      </c>
      <c r="I141" s="22" t="s">
        <v>3092</v>
      </c>
      <c r="J141" s="22" t="s">
        <v>3085</v>
      </c>
      <c r="K141" s="35" t="s">
        <v>3093</v>
      </c>
      <c r="L141" s="35" t="s">
        <v>3135</v>
      </c>
      <c r="M141" s="22" t="s">
        <v>3143</v>
      </c>
      <c r="N141" s="22" t="s">
        <v>3137</v>
      </c>
      <c r="P141" s="22" t="s">
        <v>3676</v>
      </c>
      <c r="Q141" s="22" t="s">
        <v>3677</v>
      </c>
      <c r="R141" s="35">
        <v>55006</v>
      </c>
      <c r="S141" s="35" t="s">
        <v>3659</v>
      </c>
      <c r="T141" s="22" t="s">
        <v>3678</v>
      </c>
      <c r="W141" s="22" t="s">
        <v>5219</v>
      </c>
      <c r="X141" s="22" t="s">
        <v>889</v>
      </c>
      <c r="Y141" s="35">
        <v>496</v>
      </c>
      <c r="Z141" s="35" t="s">
        <v>5218</v>
      </c>
      <c r="AA141" s="22" t="s">
        <v>5220</v>
      </c>
      <c r="AB141" s="22" t="s">
        <v>5222</v>
      </c>
      <c r="AD141" s="22" t="s">
        <v>6408</v>
      </c>
      <c r="AE141" s="22" t="s">
        <v>6382</v>
      </c>
      <c r="AF141" s="35">
        <v>258721</v>
      </c>
      <c r="AG141" s="35" t="s">
        <v>6366</v>
      </c>
      <c r="AH141" s="22" t="s">
        <v>6409</v>
      </c>
      <c r="AR141" t="s">
        <v>8687</v>
      </c>
      <c r="AS141" t="s">
        <v>8684</v>
      </c>
      <c r="AT141" t="s">
        <v>8688</v>
      </c>
      <c r="AU141" t="s">
        <v>8680</v>
      </c>
    </row>
    <row r="142" spans="2:49">
      <c r="B142" s="49" t="s">
        <v>207</v>
      </c>
      <c r="C142" s="49" t="s">
        <v>186</v>
      </c>
      <c r="D142" s="50">
        <v>515</v>
      </c>
      <c r="E142" s="50" t="s">
        <v>8750</v>
      </c>
      <c r="F142" s="49" t="s">
        <v>8771</v>
      </c>
      <c r="G142" s="49"/>
      <c r="P142" s="22" t="s">
        <v>3679</v>
      </c>
      <c r="Q142" s="22" t="s">
        <v>3677</v>
      </c>
      <c r="R142" s="35">
        <v>55007</v>
      </c>
      <c r="S142" s="35" t="s">
        <v>3659</v>
      </c>
      <c r="T142" s="22" t="s">
        <v>3680</v>
      </c>
      <c r="W142" s="22" t="s">
        <v>5219</v>
      </c>
      <c r="X142" s="22" t="s">
        <v>889</v>
      </c>
      <c r="Y142" s="35">
        <v>496</v>
      </c>
      <c r="Z142" s="35" t="s">
        <v>5218</v>
      </c>
      <c r="AA142" s="22" t="s">
        <v>5220</v>
      </c>
      <c r="AB142" s="22" t="s">
        <v>5223</v>
      </c>
      <c r="AD142" s="22" t="s">
        <v>6410</v>
      </c>
      <c r="AE142" s="22" t="s">
        <v>6411</v>
      </c>
      <c r="AF142" s="35">
        <v>258725</v>
      </c>
      <c r="AG142" s="35" t="s">
        <v>6366</v>
      </c>
      <c r="AH142" s="22" t="s">
        <v>6412</v>
      </c>
      <c r="AR142" t="s">
        <v>8689</v>
      </c>
      <c r="AS142" t="s">
        <v>8684</v>
      </c>
      <c r="AT142" t="s">
        <v>6738</v>
      </c>
      <c r="AU142" t="s">
        <v>8680</v>
      </c>
    </row>
    <row r="143" spans="2:49">
      <c r="B143" s="2" t="s">
        <v>207</v>
      </c>
      <c r="C143" s="2" t="s">
        <v>186</v>
      </c>
      <c r="D143" s="35">
        <v>515</v>
      </c>
      <c r="E143" s="35" t="s">
        <v>177</v>
      </c>
      <c r="F143" s="2" t="s">
        <v>208</v>
      </c>
      <c r="G143" s="2" t="s">
        <v>8770</v>
      </c>
      <c r="I143" s="111" t="s">
        <v>3144</v>
      </c>
      <c r="J143" s="111"/>
      <c r="K143" s="111"/>
      <c r="L143" s="111"/>
      <c r="M143" s="110">
        <f>COUNTA(I146:I147)</f>
        <v>2</v>
      </c>
      <c r="N143" s="125"/>
      <c r="P143" s="22" t="s">
        <v>3681</v>
      </c>
      <c r="Q143" s="22" t="s">
        <v>3677</v>
      </c>
      <c r="R143" s="35">
        <v>55009</v>
      </c>
      <c r="S143" s="35" t="s">
        <v>3659</v>
      </c>
      <c r="T143" s="22" t="s">
        <v>3682</v>
      </c>
      <c r="W143" s="22" t="s">
        <v>5224</v>
      </c>
      <c r="X143" s="22" t="s">
        <v>1922</v>
      </c>
      <c r="Y143" s="35">
        <v>445</v>
      </c>
      <c r="Z143" s="35" t="s">
        <v>5218</v>
      </c>
      <c r="AA143" s="22" t="s">
        <v>5225</v>
      </c>
      <c r="AD143" s="22" t="s">
        <v>6413</v>
      </c>
      <c r="AE143" s="22" t="s">
        <v>6411</v>
      </c>
      <c r="AF143" s="35">
        <v>258730</v>
      </c>
      <c r="AG143" s="35" t="s">
        <v>6366</v>
      </c>
      <c r="AH143" s="22" t="s">
        <v>6414</v>
      </c>
    </row>
    <row r="144" spans="2:49">
      <c r="B144" s="2" t="s">
        <v>184</v>
      </c>
      <c r="C144" s="2" t="s">
        <v>176</v>
      </c>
      <c r="D144" s="35">
        <v>706</v>
      </c>
      <c r="E144" s="35" t="s">
        <v>177</v>
      </c>
      <c r="F144" s="4">
        <v>38065</v>
      </c>
      <c r="I144" s="111"/>
      <c r="J144" s="111"/>
      <c r="K144" s="111"/>
      <c r="L144" s="111"/>
      <c r="M144" s="110"/>
      <c r="N144" s="125"/>
      <c r="W144" s="22" t="s">
        <v>5226</v>
      </c>
      <c r="X144" s="22" t="s">
        <v>889</v>
      </c>
      <c r="Y144" s="35">
        <v>580</v>
      </c>
      <c r="Z144" s="35" t="s">
        <v>5218</v>
      </c>
      <c r="AA144" s="22" t="s">
        <v>5213</v>
      </c>
      <c r="AD144" s="22" t="s">
        <v>6415</v>
      </c>
      <c r="AE144" s="22" t="s">
        <v>6411</v>
      </c>
      <c r="AF144" s="35">
        <v>258746</v>
      </c>
      <c r="AG144" s="35" t="s">
        <v>6366</v>
      </c>
      <c r="AH144" s="22" t="s">
        <v>4104</v>
      </c>
      <c r="AI144" s="22"/>
      <c r="AR144" s="111" t="s">
        <v>8690</v>
      </c>
      <c r="AS144" s="111"/>
      <c r="AT144" s="111"/>
      <c r="AU144" s="111"/>
      <c r="AV144" s="110">
        <f>COUNTA(AR147:AR149)</f>
        <v>3</v>
      </c>
      <c r="AW144" s="113"/>
    </row>
    <row r="145" spans="2:49">
      <c r="B145" s="2" t="s">
        <v>185</v>
      </c>
      <c r="C145" s="2" t="s">
        <v>186</v>
      </c>
      <c r="D145" s="35">
        <v>518</v>
      </c>
      <c r="E145" s="35" t="s">
        <v>177</v>
      </c>
      <c r="F145" s="2" t="s">
        <v>187</v>
      </c>
      <c r="P145" s="111" t="s">
        <v>3683</v>
      </c>
      <c r="Q145" s="111"/>
      <c r="R145" s="111"/>
      <c r="S145" s="111"/>
      <c r="T145" s="110">
        <f>COUNTA(P148:P149)</f>
        <v>2</v>
      </c>
      <c r="U145" s="113"/>
      <c r="W145" s="22" t="s">
        <v>5227</v>
      </c>
      <c r="X145" s="22" t="s">
        <v>1922</v>
      </c>
      <c r="Y145" s="35">
        <v>438</v>
      </c>
      <c r="Z145" s="35" t="s">
        <v>5218</v>
      </c>
      <c r="AA145" s="22" t="s">
        <v>4046</v>
      </c>
      <c r="AB145" s="22"/>
      <c r="AD145" s="22" t="s">
        <v>6416</v>
      </c>
      <c r="AE145" s="22" t="s">
        <v>6411</v>
      </c>
      <c r="AF145" s="35">
        <v>258756</v>
      </c>
      <c r="AG145" s="35" t="s">
        <v>6366</v>
      </c>
      <c r="AH145" s="25">
        <v>38777</v>
      </c>
      <c r="AI145" s="22"/>
      <c r="AR145" s="111"/>
      <c r="AS145" s="111"/>
      <c r="AT145" s="111"/>
      <c r="AU145" s="111"/>
      <c r="AV145" s="110"/>
      <c r="AW145" s="113"/>
    </row>
    <row r="146" spans="2:49">
      <c r="B146" s="2" t="s">
        <v>188</v>
      </c>
      <c r="C146" s="2" t="s">
        <v>176</v>
      </c>
      <c r="D146" s="35">
        <v>543</v>
      </c>
      <c r="E146" s="35" t="s">
        <v>177</v>
      </c>
      <c r="F146" s="4">
        <v>35867</v>
      </c>
      <c r="I146" s="22" t="s">
        <v>3145</v>
      </c>
      <c r="J146" s="22" t="s">
        <v>1256</v>
      </c>
      <c r="K146" s="35" t="s">
        <v>3146</v>
      </c>
      <c r="L146" s="35" t="s">
        <v>3147</v>
      </c>
      <c r="M146" s="22" t="s">
        <v>3148</v>
      </c>
      <c r="P146" s="111"/>
      <c r="Q146" s="111"/>
      <c r="R146" s="111"/>
      <c r="S146" s="111"/>
      <c r="T146" s="110"/>
      <c r="U146" s="113"/>
      <c r="AD146" s="22" t="s">
        <v>6417</v>
      </c>
      <c r="AE146" s="22" t="s">
        <v>6411</v>
      </c>
      <c r="AF146" s="35">
        <v>258779</v>
      </c>
      <c r="AG146" s="35" t="s">
        <v>6366</v>
      </c>
      <c r="AH146" s="22" t="s">
        <v>4046</v>
      </c>
      <c r="AI146" s="22"/>
    </row>
    <row r="147" spans="2:49">
      <c r="B147" s="2" t="s">
        <v>189</v>
      </c>
      <c r="C147" s="2" t="s">
        <v>176</v>
      </c>
      <c r="D147" s="35">
        <v>557</v>
      </c>
      <c r="E147" s="35" t="s">
        <v>177</v>
      </c>
      <c r="F147" s="2" t="s">
        <v>190</v>
      </c>
      <c r="I147" s="22" t="s">
        <v>3149</v>
      </c>
      <c r="J147" s="22" t="s">
        <v>1256</v>
      </c>
      <c r="K147" s="35" t="s">
        <v>3150</v>
      </c>
      <c r="L147" s="35" t="s">
        <v>3147</v>
      </c>
      <c r="M147" s="22" t="s">
        <v>3151</v>
      </c>
      <c r="W147" s="111" t="s">
        <v>5228</v>
      </c>
      <c r="X147" s="111"/>
      <c r="Y147" s="111"/>
      <c r="Z147" s="111"/>
      <c r="AA147" s="110">
        <f>COUNTA(W150)</f>
        <v>1</v>
      </c>
      <c r="AB147" s="113"/>
      <c r="AD147" s="22" t="s">
        <v>6418</v>
      </c>
      <c r="AE147" s="22" t="s">
        <v>6411</v>
      </c>
      <c r="AF147" s="35">
        <v>258786</v>
      </c>
      <c r="AG147" s="35" t="s">
        <v>6366</v>
      </c>
      <c r="AH147" s="22" t="s">
        <v>6419</v>
      </c>
      <c r="AR147" t="s">
        <v>8691</v>
      </c>
      <c r="AS147" t="s">
        <v>8692</v>
      </c>
      <c r="AT147" t="s">
        <v>6738</v>
      </c>
      <c r="AU147" t="s">
        <v>8693</v>
      </c>
    </row>
    <row r="148" spans="2:49">
      <c r="B148" s="2" t="s">
        <v>191</v>
      </c>
      <c r="C148" s="2" t="s">
        <v>176</v>
      </c>
      <c r="D148" s="35">
        <v>585</v>
      </c>
      <c r="E148" s="35" t="s">
        <v>177</v>
      </c>
      <c r="F148" s="4">
        <v>36241</v>
      </c>
      <c r="P148" s="22" t="s">
        <v>3684</v>
      </c>
      <c r="Q148" s="22" t="s">
        <v>410</v>
      </c>
      <c r="R148" s="35" t="s">
        <v>3685</v>
      </c>
      <c r="S148" s="35" t="s">
        <v>3686</v>
      </c>
      <c r="T148" s="25">
        <v>39479</v>
      </c>
      <c r="W148" s="111"/>
      <c r="X148" s="111"/>
      <c r="Y148" s="111"/>
      <c r="Z148" s="111"/>
      <c r="AA148" s="110"/>
      <c r="AB148" s="113"/>
      <c r="AD148" s="22" t="s">
        <v>6420</v>
      </c>
      <c r="AE148" s="22" t="s">
        <v>6411</v>
      </c>
      <c r="AF148" s="35">
        <v>258825</v>
      </c>
      <c r="AG148" s="35" t="s">
        <v>6366</v>
      </c>
      <c r="AH148" s="25">
        <v>39142</v>
      </c>
      <c r="AR148" s="22" t="s">
        <v>8694</v>
      </c>
      <c r="AS148" s="22" t="s">
        <v>6839</v>
      </c>
      <c r="AT148" s="23">
        <v>1032</v>
      </c>
      <c r="AU148" s="23" t="s">
        <v>8695</v>
      </c>
      <c r="AV148" s="22" t="s">
        <v>8696</v>
      </c>
      <c r="AW148" s="22"/>
    </row>
    <row r="149" spans="2:49">
      <c r="B149" s="2" t="s">
        <v>192</v>
      </c>
      <c r="C149" s="2" t="s">
        <v>186</v>
      </c>
      <c r="D149" s="35">
        <v>604</v>
      </c>
      <c r="E149" s="35" t="s">
        <v>177</v>
      </c>
      <c r="F149" s="2" t="s">
        <v>193</v>
      </c>
      <c r="I149" s="111" t="s">
        <v>3152</v>
      </c>
      <c r="J149" s="111"/>
      <c r="K149" s="111"/>
      <c r="L149" s="111"/>
      <c r="M149" s="110">
        <f>COUNTA(I152)</f>
        <v>1</v>
      </c>
      <c r="N149" s="125"/>
      <c r="P149" s="22" t="s">
        <v>3687</v>
      </c>
      <c r="Q149" s="22" t="s">
        <v>410</v>
      </c>
      <c r="R149" s="35" t="s">
        <v>3688</v>
      </c>
      <c r="S149" s="35" t="s">
        <v>3686</v>
      </c>
      <c r="T149" s="25">
        <v>39539</v>
      </c>
      <c r="AD149" s="22" t="s">
        <v>6421</v>
      </c>
      <c r="AE149" s="22" t="s">
        <v>6411</v>
      </c>
      <c r="AF149" s="35">
        <v>258847</v>
      </c>
      <c r="AG149" s="35" t="s">
        <v>6366</v>
      </c>
      <c r="AH149" s="22" t="s">
        <v>6422</v>
      </c>
      <c r="AI149" s="22"/>
      <c r="AR149" s="22" t="s">
        <v>8697</v>
      </c>
      <c r="AS149" s="22" t="s">
        <v>6839</v>
      </c>
      <c r="AT149" s="23">
        <v>1033</v>
      </c>
      <c r="AU149" s="23" t="s">
        <v>8695</v>
      </c>
      <c r="AV149" s="24">
        <v>36230</v>
      </c>
    </row>
    <row r="150" spans="2:49">
      <c r="B150" s="2" t="s">
        <v>194</v>
      </c>
      <c r="C150" s="2" t="s">
        <v>186</v>
      </c>
      <c r="D150" s="35">
        <v>606</v>
      </c>
      <c r="E150" s="35" t="s">
        <v>177</v>
      </c>
      <c r="F150" s="10">
        <v>36586</v>
      </c>
      <c r="I150" s="111"/>
      <c r="J150" s="111"/>
      <c r="K150" s="111"/>
      <c r="L150" s="111"/>
      <c r="M150" s="110"/>
      <c r="N150" s="125"/>
      <c r="P150" s="22"/>
      <c r="Q150" s="22"/>
      <c r="T150" s="25"/>
      <c r="W150" s="22" t="s">
        <v>5229</v>
      </c>
      <c r="X150" s="22" t="s">
        <v>1481</v>
      </c>
      <c r="Y150" s="35" t="s">
        <v>5230</v>
      </c>
      <c r="Z150" s="35" t="s">
        <v>5231</v>
      </c>
      <c r="AA150" s="24">
        <v>43175</v>
      </c>
      <c r="AD150" s="22" t="s">
        <v>6423</v>
      </c>
      <c r="AE150" s="22" t="s">
        <v>6342</v>
      </c>
      <c r="AF150" s="35">
        <v>30</v>
      </c>
      <c r="AG150" s="35" t="s">
        <v>6366</v>
      </c>
      <c r="AH150" s="25">
        <v>39753</v>
      </c>
    </row>
    <row r="151" spans="2:49">
      <c r="B151" s="2" t="s">
        <v>195</v>
      </c>
      <c r="C151" s="2" t="s">
        <v>176</v>
      </c>
      <c r="D151" s="35">
        <v>634</v>
      </c>
      <c r="E151" s="35" t="s">
        <v>177</v>
      </c>
      <c r="F151" s="10">
        <v>36617</v>
      </c>
      <c r="P151" s="109" t="s">
        <v>9157</v>
      </c>
      <c r="Q151" s="109"/>
      <c r="R151" s="109"/>
      <c r="S151" s="109"/>
      <c r="T151" s="110">
        <f>COUNTA(P154)</f>
        <v>1</v>
      </c>
      <c r="U151" s="108"/>
      <c r="AD151" s="22" t="s">
        <v>6424</v>
      </c>
      <c r="AE151" s="22" t="s">
        <v>6361</v>
      </c>
      <c r="AF151" s="35" t="s">
        <v>6425</v>
      </c>
      <c r="AG151" s="35" t="s">
        <v>6426</v>
      </c>
      <c r="AH151" s="22" t="s">
        <v>6284</v>
      </c>
      <c r="AR151" s="111" t="s">
        <v>8698</v>
      </c>
      <c r="AS151" s="111"/>
      <c r="AT151" s="111"/>
      <c r="AU151" s="111"/>
      <c r="AV151" s="110">
        <f>COUNTA(AR154)</f>
        <v>1</v>
      </c>
      <c r="AW151" s="113"/>
    </row>
    <row r="152" spans="2:49">
      <c r="B152" s="2" t="s">
        <v>196</v>
      </c>
      <c r="C152" s="2" t="s">
        <v>176</v>
      </c>
      <c r="D152" s="35">
        <v>638</v>
      </c>
      <c r="E152" s="35" t="s">
        <v>177</v>
      </c>
      <c r="F152" s="4">
        <v>36644</v>
      </c>
      <c r="I152" s="22" t="s">
        <v>3153</v>
      </c>
      <c r="J152" s="22" t="s">
        <v>3154</v>
      </c>
      <c r="K152" s="35" t="s">
        <v>3155</v>
      </c>
      <c r="L152" s="35" t="s">
        <v>3156</v>
      </c>
      <c r="M152" s="22" t="s">
        <v>3157</v>
      </c>
      <c r="P152" s="109"/>
      <c r="Q152" s="109"/>
      <c r="R152" s="109"/>
      <c r="S152" s="109"/>
      <c r="T152" s="110"/>
      <c r="U152" s="108"/>
      <c r="W152" s="111" t="s">
        <v>5232</v>
      </c>
      <c r="X152" s="111"/>
      <c r="Y152" s="111"/>
      <c r="Z152" s="111"/>
      <c r="AA152" s="110">
        <f>COUNTA(W155:W159)</f>
        <v>5</v>
      </c>
      <c r="AB152" s="114"/>
      <c r="AD152" s="22" t="s">
        <v>6427</v>
      </c>
      <c r="AE152" s="22" t="s">
        <v>6428</v>
      </c>
      <c r="AF152" s="35" t="s">
        <v>6429</v>
      </c>
      <c r="AG152" s="35" t="s">
        <v>6430</v>
      </c>
      <c r="AH152" s="22" t="s">
        <v>5192</v>
      </c>
      <c r="AR152" s="111"/>
      <c r="AS152" s="111"/>
      <c r="AT152" s="111"/>
      <c r="AU152" s="111"/>
      <c r="AV152" s="110"/>
      <c r="AW152" s="113"/>
    </row>
    <row r="153" spans="2:49">
      <c r="B153" s="2" t="s">
        <v>197</v>
      </c>
      <c r="C153" s="2" t="s">
        <v>186</v>
      </c>
      <c r="D153" s="35">
        <v>609</v>
      </c>
      <c r="E153" s="35" t="s">
        <v>177</v>
      </c>
      <c r="F153" s="2" t="s">
        <v>198</v>
      </c>
      <c r="G153" s="2" t="s">
        <v>182</v>
      </c>
      <c r="P153" s="22"/>
      <c r="Q153" s="22"/>
      <c r="T153" s="25"/>
      <c r="W153" s="111"/>
      <c r="X153" s="111"/>
      <c r="Y153" s="111"/>
      <c r="Z153" s="111"/>
      <c r="AA153" s="110"/>
      <c r="AB153" s="114"/>
      <c r="AD153" s="22" t="s">
        <v>6431</v>
      </c>
      <c r="AE153" s="22" t="s">
        <v>6342</v>
      </c>
      <c r="AF153" s="35">
        <v>154</v>
      </c>
      <c r="AG153" s="35" t="s">
        <v>6432</v>
      </c>
      <c r="AH153" s="22" t="s">
        <v>3318</v>
      </c>
    </row>
    <row r="154" spans="2:49">
      <c r="B154" s="2" t="s">
        <v>197</v>
      </c>
      <c r="C154" s="2" t="s">
        <v>186</v>
      </c>
      <c r="D154" s="35">
        <v>609</v>
      </c>
      <c r="E154" s="35" t="s">
        <v>177</v>
      </c>
      <c r="F154" s="2" t="s">
        <v>198</v>
      </c>
      <c r="I154" s="111" t="s">
        <v>3158</v>
      </c>
      <c r="J154" s="111"/>
      <c r="K154" s="111"/>
      <c r="L154" s="111"/>
      <c r="M154" s="110">
        <f>COUNTA(I157:I160)</f>
        <v>4</v>
      </c>
      <c r="N154" s="125"/>
      <c r="P154" s="49" t="s">
        <v>9158</v>
      </c>
      <c r="Q154" s="49" t="s">
        <v>4785</v>
      </c>
      <c r="R154" s="50" t="s">
        <v>9159</v>
      </c>
      <c r="S154" s="50" t="s">
        <v>9160</v>
      </c>
      <c r="T154" s="49" t="s">
        <v>9161</v>
      </c>
      <c r="U154" s="49"/>
      <c r="AD154" s="22" t="s">
        <v>6433</v>
      </c>
      <c r="AE154" s="22" t="s">
        <v>6434</v>
      </c>
      <c r="AF154" s="35" t="s">
        <v>6435</v>
      </c>
      <c r="AG154" s="35" t="s">
        <v>6366</v>
      </c>
      <c r="AH154" s="22" t="s">
        <v>5100</v>
      </c>
      <c r="AI154" s="22"/>
      <c r="AR154" t="s">
        <v>8699</v>
      </c>
      <c r="AS154" t="s">
        <v>8700</v>
      </c>
      <c r="AT154">
        <v>2344615</v>
      </c>
      <c r="AU154" t="s">
        <v>8701</v>
      </c>
      <c r="AV154" t="s">
        <v>8702</v>
      </c>
    </row>
    <row r="155" spans="2:49">
      <c r="B155" s="2" t="s">
        <v>199</v>
      </c>
      <c r="C155" s="2" t="s">
        <v>186</v>
      </c>
      <c r="D155" s="35">
        <v>610</v>
      </c>
      <c r="E155" s="35" t="s">
        <v>177</v>
      </c>
      <c r="F155" s="2" t="s">
        <v>200</v>
      </c>
      <c r="I155" s="111"/>
      <c r="J155" s="111"/>
      <c r="K155" s="111"/>
      <c r="L155" s="111"/>
      <c r="M155" s="110"/>
      <c r="N155" s="125"/>
      <c r="P155" s="56"/>
      <c r="Q155" s="56"/>
      <c r="R155" s="57"/>
      <c r="S155" s="57"/>
      <c r="T155" s="56"/>
      <c r="U155" s="56"/>
      <c r="W155" s="22" t="s">
        <v>5233</v>
      </c>
      <c r="X155" s="22" t="s">
        <v>79</v>
      </c>
      <c r="Y155" s="35" t="s">
        <v>5234</v>
      </c>
      <c r="Z155" s="35" t="s">
        <v>5235</v>
      </c>
      <c r="AA155" s="22" t="s">
        <v>5236</v>
      </c>
      <c r="AB155" s="22"/>
      <c r="AD155" s="22" t="s">
        <v>6436</v>
      </c>
      <c r="AE155" s="22" t="s">
        <v>6434</v>
      </c>
      <c r="AF155" s="35" t="s">
        <v>6437</v>
      </c>
      <c r="AG155" s="35" t="s">
        <v>6366</v>
      </c>
      <c r="AH155" s="22" t="s">
        <v>4449</v>
      </c>
    </row>
    <row r="156" spans="2:49">
      <c r="B156" s="2" t="s">
        <v>201</v>
      </c>
      <c r="C156" s="2" t="s">
        <v>176</v>
      </c>
      <c r="D156" s="35">
        <v>707</v>
      </c>
      <c r="E156" s="35" t="s">
        <v>177</v>
      </c>
      <c r="F156" s="4">
        <v>38099</v>
      </c>
      <c r="P156" s="111" t="s">
        <v>9498</v>
      </c>
      <c r="Q156" s="111"/>
      <c r="R156" s="111"/>
      <c r="S156" s="111"/>
      <c r="T156" s="110">
        <f>COUNTA(P159:P160)</f>
        <v>2</v>
      </c>
      <c r="U156" s="108"/>
      <c r="W156" s="49" t="s">
        <v>9721</v>
      </c>
      <c r="X156" s="49" t="s">
        <v>9722</v>
      </c>
      <c r="Y156" s="50" t="s">
        <v>9723</v>
      </c>
      <c r="Z156" s="50" t="s">
        <v>5235</v>
      </c>
      <c r="AA156" s="51">
        <v>28610</v>
      </c>
      <c r="AB156" s="49"/>
      <c r="AD156" s="22" t="s">
        <v>6438</v>
      </c>
      <c r="AE156" s="22" t="s">
        <v>6434</v>
      </c>
      <c r="AF156" s="35" t="s">
        <v>6439</v>
      </c>
      <c r="AG156" s="35" t="s">
        <v>6366</v>
      </c>
      <c r="AH156" s="22" t="s">
        <v>4449</v>
      </c>
      <c r="AR156" s="111" t="s">
        <v>8703</v>
      </c>
      <c r="AS156" s="111"/>
      <c r="AT156" s="111"/>
      <c r="AU156" s="111"/>
      <c r="AV156" s="110">
        <f>COUNTA(AR159)</f>
        <v>1</v>
      </c>
      <c r="AW156" s="113"/>
    </row>
    <row r="157" spans="2:49">
      <c r="B157" s="2" t="s">
        <v>202</v>
      </c>
      <c r="C157" s="2" t="s">
        <v>186</v>
      </c>
      <c r="D157" s="35">
        <v>611</v>
      </c>
      <c r="E157" s="35" t="s">
        <v>177</v>
      </c>
      <c r="F157" s="2" t="s">
        <v>203</v>
      </c>
      <c r="I157" s="22" t="s">
        <v>3159</v>
      </c>
      <c r="J157" s="22" t="s">
        <v>805</v>
      </c>
      <c r="K157" s="35" t="s">
        <v>3160</v>
      </c>
      <c r="L157" s="35" t="s">
        <v>3161</v>
      </c>
      <c r="M157" s="22" t="s">
        <v>3162</v>
      </c>
      <c r="N157" s="22"/>
      <c r="P157" s="111"/>
      <c r="Q157" s="111"/>
      <c r="R157" s="111"/>
      <c r="S157" s="111"/>
      <c r="T157" s="110"/>
      <c r="U157" s="108"/>
      <c r="W157" s="22" t="s">
        <v>5237</v>
      </c>
      <c r="X157" s="22" t="s">
        <v>5238</v>
      </c>
      <c r="Y157" s="35" t="s">
        <v>5239</v>
      </c>
      <c r="Z157" s="35" t="s">
        <v>5235</v>
      </c>
      <c r="AA157" s="24">
        <v>38071</v>
      </c>
      <c r="AD157" s="22" t="s">
        <v>6440</v>
      </c>
      <c r="AE157" s="22" t="s">
        <v>6434</v>
      </c>
      <c r="AF157" s="35" t="s">
        <v>6441</v>
      </c>
      <c r="AG157" s="35" t="s">
        <v>6366</v>
      </c>
      <c r="AH157" s="22" t="s">
        <v>4449</v>
      </c>
      <c r="AI157" s="22"/>
      <c r="AR157" s="111"/>
      <c r="AS157" s="111"/>
      <c r="AT157" s="111"/>
      <c r="AU157" s="111"/>
      <c r="AV157" s="110"/>
      <c r="AW157" s="113"/>
    </row>
    <row r="158" spans="2:49">
      <c r="B158" s="49" t="s">
        <v>3926</v>
      </c>
      <c r="C158" s="49" t="s">
        <v>3910</v>
      </c>
      <c r="D158" s="50">
        <v>11250</v>
      </c>
      <c r="E158" s="50" t="s">
        <v>8750</v>
      </c>
      <c r="F158" s="49" t="s">
        <v>8772</v>
      </c>
      <c r="G158" s="49"/>
      <c r="I158" s="22" t="s">
        <v>3163</v>
      </c>
      <c r="J158" s="22" t="s">
        <v>3164</v>
      </c>
      <c r="K158" s="35" t="s">
        <v>3165</v>
      </c>
      <c r="L158" s="35" t="s">
        <v>3161</v>
      </c>
      <c r="M158" s="22" t="s">
        <v>3162</v>
      </c>
      <c r="P158" s="56"/>
      <c r="Q158" s="56"/>
      <c r="R158" s="57"/>
      <c r="S158" s="57"/>
      <c r="T158" s="56"/>
      <c r="U158" s="56"/>
      <c r="W158" s="22" t="s">
        <v>5240</v>
      </c>
      <c r="X158" s="22" t="s">
        <v>5241</v>
      </c>
      <c r="Y158" s="35" t="s">
        <v>5242</v>
      </c>
      <c r="Z158" s="35" t="s">
        <v>5235</v>
      </c>
      <c r="AA158" s="22" t="s">
        <v>5243</v>
      </c>
      <c r="AD158" s="22" t="s">
        <v>6442</v>
      </c>
      <c r="AE158" s="22" t="s">
        <v>6434</v>
      </c>
      <c r="AF158" s="35" t="s">
        <v>6443</v>
      </c>
      <c r="AG158" s="35" t="s">
        <v>6366</v>
      </c>
      <c r="AH158" s="22" t="s">
        <v>6235</v>
      </c>
    </row>
    <row r="159" spans="2:49">
      <c r="I159" s="22" t="s">
        <v>3166</v>
      </c>
      <c r="J159" s="22" t="s">
        <v>3167</v>
      </c>
      <c r="K159" s="35" t="s">
        <v>3168</v>
      </c>
      <c r="L159" s="35" t="s">
        <v>3161</v>
      </c>
      <c r="M159" s="22" t="s">
        <v>3162</v>
      </c>
      <c r="P159" s="49" t="s">
        <v>9499</v>
      </c>
      <c r="Q159" s="49" t="s">
        <v>9500</v>
      </c>
      <c r="R159" s="50" t="s">
        <v>9501</v>
      </c>
      <c r="S159" s="50" t="s">
        <v>9502</v>
      </c>
      <c r="T159" s="51">
        <v>32559</v>
      </c>
      <c r="U159" s="49"/>
      <c r="W159" s="22" t="s">
        <v>5244</v>
      </c>
      <c r="X159" s="22" t="s">
        <v>5241</v>
      </c>
      <c r="Y159" s="35" t="s">
        <v>5245</v>
      </c>
      <c r="Z159" s="35" t="s">
        <v>5235</v>
      </c>
      <c r="AA159" s="22" t="s">
        <v>5246</v>
      </c>
      <c r="AD159" s="22" t="s">
        <v>6444</v>
      </c>
      <c r="AE159" s="22" t="s">
        <v>6314</v>
      </c>
      <c r="AF159" s="35" t="s">
        <v>6445</v>
      </c>
      <c r="AG159" s="35" t="s">
        <v>6366</v>
      </c>
      <c r="AH159" s="25">
        <v>38657</v>
      </c>
      <c r="AR159" s="22" t="s">
        <v>8704</v>
      </c>
      <c r="AS159" s="22" t="s">
        <v>6296</v>
      </c>
      <c r="AT159" s="23">
        <v>5529</v>
      </c>
      <c r="AU159" s="23" t="s">
        <v>7214</v>
      </c>
      <c r="AV159" s="24">
        <v>37574</v>
      </c>
    </row>
    <row r="160" spans="2:49">
      <c r="B160" s="109" t="s">
        <v>247</v>
      </c>
      <c r="C160" s="109"/>
      <c r="D160" s="109"/>
      <c r="E160" s="109"/>
      <c r="F160" s="110">
        <f>COUNTA(B163:B232)</f>
        <v>70</v>
      </c>
      <c r="G160" s="126"/>
      <c r="I160" s="22" t="s">
        <v>3169</v>
      </c>
      <c r="J160" s="22" t="s">
        <v>3164</v>
      </c>
      <c r="K160" s="35" t="s">
        <v>3170</v>
      </c>
      <c r="L160" s="35" t="s">
        <v>3161</v>
      </c>
      <c r="M160" s="22" t="s">
        <v>3162</v>
      </c>
      <c r="N160" s="22"/>
      <c r="P160" s="49" t="s">
        <v>9503</v>
      </c>
      <c r="Q160" s="49" t="s">
        <v>9500</v>
      </c>
      <c r="R160" s="50" t="s">
        <v>9504</v>
      </c>
      <c r="S160" s="50" t="s">
        <v>9502</v>
      </c>
      <c r="T160" s="51">
        <v>32598</v>
      </c>
      <c r="U160" s="49"/>
      <c r="W160" s="22"/>
      <c r="X160" s="22"/>
      <c r="AA160" s="22"/>
      <c r="AD160" s="22" t="s">
        <v>6446</v>
      </c>
      <c r="AE160" s="22" t="s">
        <v>6314</v>
      </c>
      <c r="AF160" s="35" t="s">
        <v>6447</v>
      </c>
      <c r="AG160" s="35" t="s">
        <v>6366</v>
      </c>
      <c r="AH160" s="22" t="s">
        <v>4104</v>
      </c>
    </row>
    <row r="161" spans="2:49">
      <c r="B161" s="109"/>
      <c r="C161" s="109"/>
      <c r="D161" s="109"/>
      <c r="E161" s="109"/>
      <c r="F161" s="110"/>
      <c r="G161" s="126"/>
      <c r="W161" s="109" t="s">
        <v>9363</v>
      </c>
      <c r="X161" s="109"/>
      <c r="Y161" s="109"/>
      <c r="Z161" s="109"/>
      <c r="AA161" s="117">
        <v>1</v>
      </c>
      <c r="AB161" s="118"/>
      <c r="AD161" s="22" t="s">
        <v>6448</v>
      </c>
      <c r="AE161" s="22" t="s">
        <v>6314</v>
      </c>
      <c r="AF161" s="35" t="s">
        <v>6449</v>
      </c>
      <c r="AG161" s="35" t="s">
        <v>6366</v>
      </c>
      <c r="AH161" s="22" t="s">
        <v>5213</v>
      </c>
      <c r="AI161" s="22"/>
      <c r="AR161" s="111" t="s">
        <v>8705</v>
      </c>
      <c r="AS161" s="111"/>
      <c r="AT161" s="111"/>
      <c r="AU161" s="111"/>
      <c r="AV161" s="110">
        <f>COUNTA(AR164)</f>
        <v>1</v>
      </c>
      <c r="AW161" s="113"/>
    </row>
    <row r="162" spans="2:49">
      <c r="I162" s="111" t="s">
        <v>3171</v>
      </c>
      <c r="J162" s="111"/>
      <c r="K162" s="111"/>
      <c r="L162" s="111"/>
      <c r="M162" s="110">
        <f>COUNTA(I165:I172)</f>
        <v>8</v>
      </c>
      <c r="N162" s="125"/>
      <c r="P162" s="111" t="s">
        <v>3689</v>
      </c>
      <c r="Q162" s="111"/>
      <c r="R162" s="111"/>
      <c r="S162" s="111"/>
      <c r="T162" s="110">
        <f>COUNTA(P165:P166)</f>
        <v>2</v>
      </c>
      <c r="U162" s="113"/>
      <c r="W162" s="109"/>
      <c r="X162" s="109"/>
      <c r="Y162" s="109"/>
      <c r="Z162" s="109"/>
      <c r="AA162" s="117"/>
      <c r="AB162" s="118"/>
      <c r="AD162" s="22" t="s">
        <v>6450</v>
      </c>
      <c r="AE162" s="22" t="s">
        <v>6314</v>
      </c>
      <c r="AF162" s="35" t="s">
        <v>6451</v>
      </c>
      <c r="AG162" s="35" t="s">
        <v>6366</v>
      </c>
      <c r="AH162" s="22" t="s">
        <v>4354</v>
      </c>
      <c r="AI162" s="22"/>
      <c r="AR162" s="111"/>
      <c r="AS162" s="111"/>
      <c r="AT162" s="111"/>
      <c r="AU162" s="111"/>
      <c r="AV162" s="110"/>
      <c r="AW162" s="113"/>
    </row>
    <row r="163" spans="2:49">
      <c r="B163" s="2" t="s">
        <v>248</v>
      </c>
      <c r="C163" s="2" t="s">
        <v>205</v>
      </c>
      <c r="D163" s="35">
        <v>19000051</v>
      </c>
      <c r="E163" s="35" t="s">
        <v>249</v>
      </c>
      <c r="F163" s="4">
        <v>41364</v>
      </c>
      <c r="I163" s="111"/>
      <c r="J163" s="111"/>
      <c r="K163" s="111"/>
      <c r="L163" s="111"/>
      <c r="M163" s="110"/>
      <c r="N163" s="125"/>
      <c r="P163" s="111"/>
      <c r="Q163" s="111"/>
      <c r="R163" s="111"/>
      <c r="S163" s="111"/>
      <c r="T163" s="110"/>
      <c r="U163" s="113"/>
      <c r="W163" s="22"/>
      <c r="X163" s="22"/>
      <c r="AA163" s="22"/>
      <c r="AD163" s="22" t="s">
        <v>6452</v>
      </c>
      <c r="AE163" s="22" t="s">
        <v>6314</v>
      </c>
      <c r="AF163" s="35" t="s">
        <v>6453</v>
      </c>
      <c r="AG163" s="35" t="s">
        <v>6366</v>
      </c>
      <c r="AH163" s="22" t="s">
        <v>6454</v>
      </c>
    </row>
    <row r="164" spans="2:49">
      <c r="B164" s="2" t="s">
        <v>250</v>
      </c>
      <c r="C164" s="2" t="s">
        <v>205</v>
      </c>
      <c r="D164" s="35">
        <v>19000080</v>
      </c>
      <c r="E164" s="35" t="s">
        <v>251</v>
      </c>
      <c r="F164" s="2" t="s">
        <v>252</v>
      </c>
      <c r="W164" s="49" t="s">
        <v>9364</v>
      </c>
      <c r="X164" s="49" t="s">
        <v>1864</v>
      </c>
      <c r="Y164" s="50" t="s">
        <v>8940</v>
      </c>
      <c r="Z164" s="50" t="s">
        <v>9365</v>
      </c>
      <c r="AA164" s="49" t="s">
        <v>6766</v>
      </c>
      <c r="AB164" s="49"/>
      <c r="AD164" s="22" t="s">
        <v>6455</v>
      </c>
      <c r="AE164" s="22" t="s">
        <v>6314</v>
      </c>
      <c r="AF164" s="35" t="s">
        <v>6456</v>
      </c>
      <c r="AG164" s="35" t="s">
        <v>6366</v>
      </c>
      <c r="AH164" s="25">
        <v>39173</v>
      </c>
      <c r="AR164" s="22" t="s">
        <v>8706</v>
      </c>
      <c r="AS164" s="22" t="s">
        <v>8707</v>
      </c>
      <c r="AT164" s="23" t="s">
        <v>8708</v>
      </c>
      <c r="AU164" s="23" t="s">
        <v>8709</v>
      </c>
      <c r="AV164" s="24">
        <v>34767</v>
      </c>
      <c r="AW164" s="22"/>
    </row>
    <row r="165" spans="2:49">
      <c r="B165" s="2" t="s">
        <v>250</v>
      </c>
      <c r="C165" s="2" t="s">
        <v>205</v>
      </c>
      <c r="D165" s="35">
        <v>19000080</v>
      </c>
      <c r="E165" s="35" t="s">
        <v>249</v>
      </c>
      <c r="F165" s="4">
        <v>41364</v>
      </c>
      <c r="I165" s="22" t="s">
        <v>3172</v>
      </c>
      <c r="J165" s="22" t="s">
        <v>1554</v>
      </c>
      <c r="K165" s="35" t="s">
        <v>3173</v>
      </c>
      <c r="L165" s="35" t="s">
        <v>3174</v>
      </c>
      <c r="M165" s="22" t="s">
        <v>3175</v>
      </c>
      <c r="N165" s="22" t="s">
        <v>2891</v>
      </c>
      <c r="P165" s="22" t="s">
        <v>3690</v>
      </c>
      <c r="Q165" s="22" t="s">
        <v>1253</v>
      </c>
      <c r="R165" s="35" t="s">
        <v>3691</v>
      </c>
      <c r="S165" s="35" t="s">
        <v>3692</v>
      </c>
      <c r="T165" s="22" t="s">
        <v>3693</v>
      </c>
      <c r="W165" s="56"/>
      <c r="X165" s="56"/>
      <c r="Y165" s="57"/>
      <c r="Z165" s="57"/>
      <c r="AA165" s="56"/>
      <c r="AB165" s="56"/>
      <c r="AD165" s="22" t="s">
        <v>6457</v>
      </c>
      <c r="AE165" s="22" t="s">
        <v>6314</v>
      </c>
      <c r="AF165" s="35" t="s">
        <v>6458</v>
      </c>
      <c r="AG165" s="35" t="s">
        <v>6366</v>
      </c>
      <c r="AH165" s="25">
        <v>39173</v>
      </c>
    </row>
    <row r="166" spans="2:49">
      <c r="B166" s="2" t="s">
        <v>253</v>
      </c>
      <c r="C166" s="2" t="s">
        <v>205</v>
      </c>
      <c r="D166" s="35">
        <v>19000113</v>
      </c>
      <c r="E166" s="35" t="s">
        <v>249</v>
      </c>
      <c r="F166" s="4">
        <v>41364</v>
      </c>
      <c r="I166" s="22" t="s">
        <v>3176</v>
      </c>
      <c r="J166" s="22" t="s">
        <v>3177</v>
      </c>
      <c r="K166" s="35" t="s">
        <v>3178</v>
      </c>
      <c r="L166" s="35" t="s">
        <v>3174</v>
      </c>
      <c r="M166" s="22" t="s">
        <v>3179</v>
      </c>
      <c r="P166" s="22" t="s">
        <v>3690</v>
      </c>
      <c r="Q166" s="22" t="s">
        <v>1253</v>
      </c>
      <c r="R166" s="35" t="s">
        <v>3691</v>
      </c>
      <c r="S166" s="35" t="s">
        <v>3692</v>
      </c>
      <c r="T166" s="22" t="s">
        <v>3693</v>
      </c>
      <c r="U166" s="22" t="s">
        <v>964</v>
      </c>
      <c r="W166" s="109" t="s">
        <v>9628</v>
      </c>
      <c r="X166" s="109"/>
      <c r="Y166" s="109"/>
      <c r="Z166" s="109"/>
      <c r="AA166" s="110">
        <f>COUNTA(W169:W171)</f>
        <v>3</v>
      </c>
      <c r="AB166" s="118"/>
      <c r="AD166" s="22" t="s">
        <v>6459</v>
      </c>
      <c r="AE166" s="22" t="s">
        <v>6314</v>
      </c>
      <c r="AF166" s="35" t="s">
        <v>6460</v>
      </c>
      <c r="AG166" s="35" t="s">
        <v>6366</v>
      </c>
      <c r="AH166" s="22" t="s">
        <v>3805</v>
      </c>
      <c r="AR166" s="111" t="s">
        <v>8710</v>
      </c>
      <c r="AS166" s="111"/>
      <c r="AT166" s="111"/>
      <c r="AU166" s="111"/>
      <c r="AV166" s="110">
        <f>COUNTA(AR169:AR178)</f>
        <v>10</v>
      </c>
      <c r="AW166" s="113"/>
    </row>
    <row r="167" spans="2:49">
      <c r="B167" s="2" t="s">
        <v>254</v>
      </c>
      <c r="C167" s="2" t="s">
        <v>205</v>
      </c>
      <c r="D167" s="35">
        <v>19000123</v>
      </c>
      <c r="E167" s="35" t="s">
        <v>251</v>
      </c>
      <c r="F167" s="2" t="s">
        <v>255</v>
      </c>
      <c r="I167" s="22" t="s">
        <v>3172</v>
      </c>
      <c r="J167" s="22" t="s">
        <v>1554</v>
      </c>
      <c r="K167" s="35" t="s">
        <v>3173</v>
      </c>
      <c r="L167" s="35" t="s">
        <v>3174</v>
      </c>
      <c r="M167" s="22" t="s">
        <v>3175</v>
      </c>
      <c r="W167" s="109"/>
      <c r="X167" s="109"/>
      <c r="Y167" s="109"/>
      <c r="Z167" s="109"/>
      <c r="AA167" s="110"/>
      <c r="AB167" s="118"/>
      <c r="AD167" s="22" t="s">
        <v>6461</v>
      </c>
      <c r="AE167" s="22" t="s">
        <v>6314</v>
      </c>
      <c r="AF167" s="35" t="s">
        <v>6462</v>
      </c>
      <c r="AG167" s="35" t="s">
        <v>6366</v>
      </c>
      <c r="AH167" s="25">
        <v>39387</v>
      </c>
      <c r="AR167" s="111"/>
      <c r="AS167" s="111"/>
      <c r="AT167" s="111"/>
      <c r="AU167" s="111"/>
      <c r="AV167" s="110"/>
      <c r="AW167" s="113"/>
    </row>
    <row r="168" spans="2:49">
      <c r="B168" s="2" t="s">
        <v>254</v>
      </c>
      <c r="C168" s="2" t="s">
        <v>205</v>
      </c>
      <c r="D168" s="35">
        <v>19000123</v>
      </c>
      <c r="E168" s="35" t="s">
        <v>249</v>
      </c>
      <c r="F168" s="4">
        <v>41364</v>
      </c>
      <c r="I168" s="22" t="s">
        <v>3180</v>
      </c>
      <c r="J168" s="22" t="s">
        <v>1554</v>
      </c>
      <c r="K168" s="35" t="s">
        <v>3181</v>
      </c>
      <c r="L168" s="35" t="s">
        <v>3174</v>
      </c>
      <c r="M168" s="22" t="s">
        <v>3182</v>
      </c>
      <c r="P168" s="109" t="s">
        <v>3694</v>
      </c>
      <c r="Q168" s="109"/>
      <c r="R168" s="109"/>
      <c r="S168" s="109"/>
      <c r="T168" s="110">
        <f>COUNTA(P171:P172)</f>
        <v>2</v>
      </c>
      <c r="U168" s="114"/>
      <c r="W168" s="56"/>
      <c r="X168" s="56"/>
      <c r="Y168" s="57"/>
      <c r="Z168" s="57"/>
      <c r="AA168" s="56"/>
      <c r="AB168" s="56"/>
      <c r="AD168" s="22" t="s">
        <v>6463</v>
      </c>
      <c r="AE168" s="22" t="s">
        <v>6314</v>
      </c>
      <c r="AF168" s="35" t="s">
        <v>6464</v>
      </c>
      <c r="AG168" s="35" t="s">
        <v>6366</v>
      </c>
      <c r="AH168" s="25">
        <v>39387</v>
      </c>
      <c r="AI168" s="22"/>
    </row>
    <row r="169" spans="2:49">
      <c r="B169" s="2" t="s">
        <v>256</v>
      </c>
      <c r="C169" s="2" t="s">
        <v>257</v>
      </c>
      <c r="D169" s="35">
        <v>19000266</v>
      </c>
      <c r="E169" s="35" t="s">
        <v>249</v>
      </c>
      <c r="F169" s="4">
        <v>41364</v>
      </c>
      <c r="I169" s="22" t="s">
        <v>3183</v>
      </c>
      <c r="J169" s="22" t="s">
        <v>2609</v>
      </c>
      <c r="K169" s="35" t="s">
        <v>3184</v>
      </c>
      <c r="L169" s="35" t="s">
        <v>3174</v>
      </c>
      <c r="M169" s="22" t="s">
        <v>3185</v>
      </c>
      <c r="P169" s="109"/>
      <c r="Q169" s="109"/>
      <c r="R169" s="109"/>
      <c r="S169" s="109"/>
      <c r="T169" s="110"/>
      <c r="U169" s="114"/>
      <c r="W169" s="49" t="s">
        <v>9629</v>
      </c>
      <c r="X169" s="49" t="s">
        <v>361</v>
      </c>
      <c r="Y169" s="50" t="s">
        <v>3311</v>
      </c>
      <c r="Z169" s="50" t="s">
        <v>9630</v>
      </c>
      <c r="AA169" s="49" t="s">
        <v>9631</v>
      </c>
      <c r="AB169" s="49"/>
      <c r="AD169" s="22" t="s">
        <v>6465</v>
      </c>
      <c r="AE169" s="22" t="s">
        <v>6314</v>
      </c>
      <c r="AF169" s="35" t="s">
        <v>6466</v>
      </c>
      <c r="AG169" s="35" t="s">
        <v>6366</v>
      </c>
      <c r="AH169" s="22" t="s">
        <v>5623</v>
      </c>
      <c r="AR169" s="22" t="s">
        <v>8711</v>
      </c>
      <c r="AS169" s="22" t="s">
        <v>8712</v>
      </c>
      <c r="AT169" t="s">
        <v>8713</v>
      </c>
      <c r="AU169" t="s">
        <v>8714</v>
      </c>
      <c r="AV169" s="3">
        <v>34243</v>
      </c>
    </row>
    <row r="170" spans="2:49">
      <c r="B170" s="2" t="s">
        <v>258</v>
      </c>
      <c r="C170" s="2" t="s">
        <v>257</v>
      </c>
      <c r="D170" s="35">
        <v>19000298</v>
      </c>
      <c r="E170" s="35" t="s">
        <v>249</v>
      </c>
      <c r="F170" s="4">
        <v>41364</v>
      </c>
      <c r="I170" s="22" t="s">
        <v>3186</v>
      </c>
      <c r="J170" s="22" t="s">
        <v>1554</v>
      </c>
      <c r="K170" s="35" t="s">
        <v>3187</v>
      </c>
      <c r="L170" s="35" t="s">
        <v>3174</v>
      </c>
      <c r="M170" s="22" t="s">
        <v>3188</v>
      </c>
      <c r="W170" s="49" t="s">
        <v>9632</v>
      </c>
      <c r="X170" s="49" t="s">
        <v>9633</v>
      </c>
      <c r="Y170" s="50" t="s">
        <v>9634</v>
      </c>
      <c r="Z170" s="50" t="s">
        <v>9630</v>
      </c>
      <c r="AA170" s="49" t="s">
        <v>9635</v>
      </c>
      <c r="AB170" s="49"/>
      <c r="AD170" s="22" t="s">
        <v>6467</v>
      </c>
      <c r="AE170" s="22" t="s">
        <v>6314</v>
      </c>
      <c r="AF170" s="35" t="s">
        <v>6468</v>
      </c>
      <c r="AG170" s="35" t="s">
        <v>6366</v>
      </c>
      <c r="AH170" s="25">
        <v>39387</v>
      </c>
      <c r="AR170" t="s">
        <v>8715</v>
      </c>
      <c r="AS170" t="s">
        <v>8716</v>
      </c>
      <c r="AT170" t="s">
        <v>8717</v>
      </c>
      <c r="AU170" t="s">
        <v>8714</v>
      </c>
      <c r="AV170" s="30">
        <v>39264</v>
      </c>
    </row>
    <row r="171" spans="2:49">
      <c r="B171" s="2" t="s">
        <v>259</v>
      </c>
      <c r="C171" s="2" t="s">
        <v>257</v>
      </c>
      <c r="D171" s="35">
        <v>19000311</v>
      </c>
      <c r="E171" s="35" t="s">
        <v>251</v>
      </c>
      <c r="F171" s="2" t="s">
        <v>260</v>
      </c>
      <c r="I171" s="22" t="s">
        <v>3189</v>
      </c>
      <c r="J171" s="22" t="s">
        <v>663</v>
      </c>
      <c r="K171" s="35" t="s">
        <v>3190</v>
      </c>
      <c r="L171" s="35" t="s">
        <v>3174</v>
      </c>
      <c r="M171" s="24">
        <v>40631</v>
      </c>
      <c r="P171" s="22" t="s">
        <v>3695</v>
      </c>
      <c r="Q171" s="22" t="s">
        <v>9</v>
      </c>
      <c r="R171" s="35">
        <v>2937</v>
      </c>
      <c r="S171" s="35" t="s">
        <v>3696</v>
      </c>
      <c r="T171" s="24">
        <v>39031</v>
      </c>
      <c r="W171" s="49" t="s">
        <v>9636</v>
      </c>
      <c r="X171" s="49" t="s">
        <v>9633</v>
      </c>
      <c r="Y171" s="50" t="s">
        <v>9637</v>
      </c>
      <c r="Z171" s="50" t="s">
        <v>9630</v>
      </c>
      <c r="AA171" s="49" t="s">
        <v>9635</v>
      </c>
      <c r="AB171" s="49"/>
      <c r="AD171" s="22" t="s">
        <v>6469</v>
      </c>
      <c r="AE171" s="22" t="s">
        <v>6314</v>
      </c>
      <c r="AF171" s="35" t="s">
        <v>6470</v>
      </c>
      <c r="AG171" s="35" t="s">
        <v>6366</v>
      </c>
      <c r="AH171" s="25">
        <v>39387</v>
      </c>
      <c r="AR171" t="s">
        <v>8718</v>
      </c>
      <c r="AS171" t="s">
        <v>8719</v>
      </c>
      <c r="AT171">
        <v>470</v>
      </c>
      <c r="AU171" t="s">
        <v>8714</v>
      </c>
      <c r="AV171" s="30">
        <v>42979</v>
      </c>
    </row>
    <row r="172" spans="2:49">
      <c r="B172" s="2" t="s">
        <v>259</v>
      </c>
      <c r="C172" s="2" t="s">
        <v>257</v>
      </c>
      <c r="D172" s="35">
        <v>19000311</v>
      </c>
      <c r="E172" s="35" t="s">
        <v>249</v>
      </c>
      <c r="F172" s="4">
        <v>41364</v>
      </c>
      <c r="I172" s="22" t="s">
        <v>3191</v>
      </c>
      <c r="J172" s="22" t="s">
        <v>663</v>
      </c>
      <c r="K172" s="35" t="s">
        <v>3192</v>
      </c>
      <c r="L172" s="35" t="s">
        <v>3174</v>
      </c>
      <c r="M172" s="22" t="s">
        <v>3193</v>
      </c>
      <c r="P172" s="49" t="s">
        <v>9322</v>
      </c>
      <c r="Q172" s="49" t="s">
        <v>1225</v>
      </c>
      <c r="R172" s="50">
        <v>715</v>
      </c>
      <c r="S172" s="50" t="s">
        <v>3696</v>
      </c>
      <c r="T172" s="49" t="s">
        <v>9323</v>
      </c>
      <c r="U172" s="52"/>
      <c r="W172" s="22"/>
      <c r="X172" s="22"/>
      <c r="AA172" s="22"/>
      <c r="AD172" s="22" t="s">
        <v>6471</v>
      </c>
      <c r="AE172" s="22" t="s">
        <v>6314</v>
      </c>
      <c r="AF172" s="35" t="s">
        <v>6472</v>
      </c>
      <c r="AG172" s="35" t="s">
        <v>6366</v>
      </c>
      <c r="AH172" s="25">
        <v>39387</v>
      </c>
      <c r="AR172" t="s">
        <v>8720</v>
      </c>
      <c r="AS172" t="s">
        <v>8721</v>
      </c>
      <c r="AT172" t="s">
        <v>8722</v>
      </c>
      <c r="AU172" t="s">
        <v>8723</v>
      </c>
      <c r="AV172" s="30">
        <v>43800</v>
      </c>
    </row>
    <row r="173" spans="2:49">
      <c r="B173" s="2" t="s">
        <v>261</v>
      </c>
      <c r="C173" s="2" t="s">
        <v>262</v>
      </c>
      <c r="D173" s="35">
        <v>17000237</v>
      </c>
      <c r="E173" s="35" t="s">
        <v>251</v>
      </c>
      <c r="F173" s="2" t="s">
        <v>263</v>
      </c>
      <c r="P173" s="56"/>
      <c r="Q173" s="56"/>
      <c r="R173" s="57"/>
      <c r="S173" s="57"/>
      <c r="T173" s="56"/>
      <c r="U173" s="58"/>
      <c r="W173" s="111" t="s">
        <v>9269</v>
      </c>
      <c r="X173" s="111"/>
      <c r="Y173" s="111"/>
      <c r="Z173" s="111"/>
      <c r="AA173" s="110">
        <f>COUNTA(W176:W178)</f>
        <v>3</v>
      </c>
      <c r="AB173" s="108"/>
      <c r="AD173" s="22" t="s">
        <v>6473</v>
      </c>
      <c r="AE173" s="22" t="s">
        <v>6286</v>
      </c>
      <c r="AF173" s="35">
        <v>9538</v>
      </c>
      <c r="AG173" s="35" t="s">
        <v>6366</v>
      </c>
      <c r="AH173" s="22" t="s">
        <v>5852</v>
      </c>
      <c r="AR173" t="s">
        <v>8724</v>
      </c>
      <c r="AS173" t="s">
        <v>8721</v>
      </c>
      <c r="AT173" t="s">
        <v>8725</v>
      </c>
      <c r="AU173" t="s">
        <v>8723</v>
      </c>
      <c r="AV173" s="30">
        <v>43466</v>
      </c>
    </row>
    <row r="174" spans="2:49">
      <c r="B174" s="2" t="s">
        <v>261</v>
      </c>
      <c r="C174" s="2" t="s">
        <v>262</v>
      </c>
      <c r="D174" s="35">
        <v>17000237</v>
      </c>
      <c r="E174" s="35" t="s">
        <v>249</v>
      </c>
      <c r="F174" s="4">
        <v>41364</v>
      </c>
      <c r="I174" s="111" t="s">
        <v>3194</v>
      </c>
      <c r="J174" s="111"/>
      <c r="K174" s="111"/>
      <c r="L174" s="111"/>
      <c r="M174" s="110">
        <f>COUNTA(I177:I179)</f>
        <v>3</v>
      </c>
      <c r="N174" s="125"/>
      <c r="P174" s="109" t="s">
        <v>9409</v>
      </c>
      <c r="Q174" s="109"/>
      <c r="R174" s="109"/>
      <c r="S174" s="109"/>
      <c r="T174" s="110">
        <f>COUNTA(P177:P178)</f>
        <v>2</v>
      </c>
      <c r="U174" s="118"/>
      <c r="W174" s="111"/>
      <c r="X174" s="111"/>
      <c r="Y174" s="111"/>
      <c r="Z174" s="111"/>
      <c r="AA174" s="110"/>
      <c r="AB174" s="108"/>
      <c r="AD174" s="22" t="s">
        <v>6474</v>
      </c>
      <c r="AE174" s="22" t="s">
        <v>6286</v>
      </c>
      <c r="AF174" s="35">
        <v>9670</v>
      </c>
      <c r="AG174" s="35" t="s">
        <v>6366</v>
      </c>
      <c r="AH174" s="22" t="s">
        <v>6367</v>
      </c>
      <c r="AR174" t="s">
        <v>8726</v>
      </c>
      <c r="AS174" t="s">
        <v>8727</v>
      </c>
      <c r="AT174">
        <v>88</v>
      </c>
      <c r="AU174" t="s">
        <v>8714</v>
      </c>
    </row>
    <row r="175" spans="2:49">
      <c r="B175" s="2" t="s">
        <v>264</v>
      </c>
      <c r="C175" s="2" t="s">
        <v>262</v>
      </c>
      <c r="D175" s="35">
        <v>17000250</v>
      </c>
      <c r="E175" s="35" t="s">
        <v>251</v>
      </c>
      <c r="F175" s="2" t="s">
        <v>265</v>
      </c>
      <c r="I175" s="111"/>
      <c r="J175" s="111"/>
      <c r="K175" s="111"/>
      <c r="L175" s="111"/>
      <c r="M175" s="110"/>
      <c r="N175" s="125"/>
      <c r="P175" s="109"/>
      <c r="Q175" s="109"/>
      <c r="R175" s="109"/>
      <c r="S175" s="109"/>
      <c r="T175" s="110"/>
      <c r="U175" s="118"/>
      <c r="W175" s="22"/>
      <c r="X175" s="22"/>
      <c r="AA175" s="22"/>
      <c r="AD175" s="22" t="s">
        <v>6475</v>
      </c>
      <c r="AE175" s="22" t="s">
        <v>6476</v>
      </c>
      <c r="AF175" s="35">
        <v>50500209</v>
      </c>
      <c r="AG175" s="35" t="s">
        <v>6366</v>
      </c>
      <c r="AH175" s="22" t="s">
        <v>6477</v>
      </c>
      <c r="AR175" t="s">
        <v>8728</v>
      </c>
      <c r="AS175" t="s">
        <v>8729</v>
      </c>
      <c r="AT175" t="s">
        <v>8730</v>
      </c>
      <c r="AU175" t="s">
        <v>8723</v>
      </c>
      <c r="AV175" s="30">
        <v>43466</v>
      </c>
    </row>
    <row r="176" spans="2:49">
      <c r="B176" s="2" t="s">
        <v>264</v>
      </c>
      <c r="C176" s="2" t="s">
        <v>262</v>
      </c>
      <c r="D176" s="35">
        <v>17000250</v>
      </c>
      <c r="E176" s="35" t="s">
        <v>249</v>
      </c>
      <c r="F176" s="4">
        <v>41364</v>
      </c>
      <c r="P176" s="56"/>
      <c r="Q176" s="56"/>
      <c r="R176" s="57"/>
      <c r="S176" s="57"/>
      <c r="T176" s="56"/>
      <c r="U176" s="58"/>
      <c r="W176" s="49" t="s">
        <v>9270</v>
      </c>
      <c r="X176" s="49" t="s">
        <v>9271</v>
      </c>
      <c r="Y176" s="50" t="s">
        <v>9272</v>
      </c>
      <c r="Z176" s="50" t="s">
        <v>9273</v>
      </c>
      <c r="AA176" s="49" t="s">
        <v>9274</v>
      </c>
      <c r="AB176" s="52"/>
      <c r="AD176" s="22" t="s">
        <v>6478</v>
      </c>
      <c r="AE176" s="22" t="s">
        <v>6476</v>
      </c>
      <c r="AF176" s="35">
        <v>50500264</v>
      </c>
      <c r="AG176" s="35" t="s">
        <v>6366</v>
      </c>
      <c r="AH176" s="25">
        <v>42095</v>
      </c>
      <c r="AI176" s="22"/>
      <c r="AR176" t="s">
        <v>8731</v>
      </c>
      <c r="AS176" t="s">
        <v>8732</v>
      </c>
      <c r="AT176" t="s">
        <v>8733</v>
      </c>
      <c r="AU176" t="s">
        <v>8714</v>
      </c>
      <c r="AV176" s="30">
        <v>43101</v>
      </c>
    </row>
    <row r="177" spans="2:49">
      <c r="B177" s="2" t="s">
        <v>264</v>
      </c>
      <c r="C177" s="2" t="s">
        <v>262</v>
      </c>
      <c r="D177" s="35">
        <v>17000250</v>
      </c>
      <c r="E177" s="35" t="s">
        <v>249</v>
      </c>
      <c r="F177" s="4">
        <v>41364</v>
      </c>
      <c r="G177" t="s">
        <v>182</v>
      </c>
      <c r="I177" s="22" t="s">
        <v>3195</v>
      </c>
      <c r="J177" s="22" t="s">
        <v>3196</v>
      </c>
      <c r="K177" s="35" t="s">
        <v>3197</v>
      </c>
      <c r="L177" s="35" t="s">
        <v>3198</v>
      </c>
      <c r="M177" s="24">
        <v>41390</v>
      </c>
      <c r="P177" s="49" t="s">
        <v>9410</v>
      </c>
      <c r="Q177" s="49" t="s">
        <v>9302</v>
      </c>
      <c r="R177" s="50" t="s">
        <v>9411</v>
      </c>
      <c r="S177" s="50" t="s">
        <v>9412</v>
      </c>
      <c r="T177" s="49" t="s">
        <v>9413</v>
      </c>
      <c r="U177" s="52"/>
      <c r="W177" s="49" t="s">
        <v>9275</v>
      </c>
      <c r="X177" s="49" t="s">
        <v>1253</v>
      </c>
      <c r="Y177" s="50" t="s">
        <v>9276</v>
      </c>
      <c r="Z177" s="50" t="s">
        <v>9273</v>
      </c>
      <c r="AA177" s="51">
        <v>32917</v>
      </c>
      <c r="AB177" s="52"/>
      <c r="AD177" s="22" t="s">
        <v>6479</v>
      </c>
      <c r="AE177" s="22" t="s">
        <v>6476</v>
      </c>
      <c r="AF177" s="35">
        <v>50500270</v>
      </c>
      <c r="AG177" s="35" t="s">
        <v>6480</v>
      </c>
      <c r="AH177" s="22" t="s">
        <v>6481</v>
      </c>
      <c r="AI177" s="22"/>
      <c r="AR177" s="22">
        <v>900531</v>
      </c>
      <c r="AS177" t="s">
        <v>8734</v>
      </c>
      <c r="AT177" s="22" t="s">
        <v>8735</v>
      </c>
      <c r="AU177" s="22" t="s">
        <v>8736</v>
      </c>
      <c r="AV177" s="30">
        <v>36526</v>
      </c>
    </row>
    <row r="178" spans="2:49">
      <c r="B178" s="2" t="s">
        <v>266</v>
      </c>
      <c r="C178" s="2" t="s">
        <v>262</v>
      </c>
      <c r="D178" s="35">
        <v>17000263</v>
      </c>
      <c r="E178" s="35" t="s">
        <v>251</v>
      </c>
      <c r="F178" s="2" t="s">
        <v>267</v>
      </c>
      <c r="I178" s="22" t="s">
        <v>3199</v>
      </c>
      <c r="J178" s="22" t="s">
        <v>3200</v>
      </c>
      <c r="K178" s="35">
        <v>2933</v>
      </c>
      <c r="L178" s="35" t="s">
        <v>3198</v>
      </c>
      <c r="M178" s="22" t="s">
        <v>3201</v>
      </c>
      <c r="P178" s="49" t="s">
        <v>9414</v>
      </c>
      <c r="Q178" s="49" t="s">
        <v>9302</v>
      </c>
      <c r="R178" s="50" t="s">
        <v>9415</v>
      </c>
      <c r="S178" s="50" t="s">
        <v>9412</v>
      </c>
      <c r="T178" s="55">
        <v>29983</v>
      </c>
      <c r="U178" s="52"/>
      <c r="W178" s="49" t="s">
        <v>9282</v>
      </c>
      <c r="X178" s="49" t="s">
        <v>3860</v>
      </c>
      <c r="Y178" s="50">
        <v>20126</v>
      </c>
      <c r="Z178" s="50" t="s">
        <v>9273</v>
      </c>
      <c r="AA178" s="49" t="s">
        <v>9283</v>
      </c>
      <c r="AB178" s="52"/>
      <c r="AD178" s="22" t="s">
        <v>6482</v>
      </c>
      <c r="AE178" s="22" t="s">
        <v>6476</v>
      </c>
      <c r="AF178" s="35">
        <v>50500336</v>
      </c>
      <c r="AG178" s="35" t="s">
        <v>6480</v>
      </c>
      <c r="AH178" s="22" t="s">
        <v>3767</v>
      </c>
      <c r="AI178" s="22"/>
      <c r="AR178" t="s">
        <v>8737</v>
      </c>
      <c r="AS178" t="s">
        <v>8721</v>
      </c>
      <c r="AT178" t="s">
        <v>8738</v>
      </c>
      <c r="AU178" t="s">
        <v>8723</v>
      </c>
      <c r="AV178" s="30">
        <v>43800</v>
      </c>
    </row>
    <row r="179" spans="2:49">
      <c r="B179" s="2" t="s">
        <v>266</v>
      </c>
      <c r="C179" s="2" t="s">
        <v>262</v>
      </c>
      <c r="D179" s="35">
        <v>17000263</v>
      </c>
      <c r="E179" s="35" t="s">
        <v>249</v>
      </c>
      <c r="F179" s="4">
        <v>41364</v>
      </c>
      <c r="I179" s="22" t="s">
        <v>3202</v>
      </c>
      <c r="J179" s="22" t="s">
        <v>3203</v>
      </c>
      <c r="K179" s="35" t="s">
        <v>3204</v>
      </c>
      <c r="L179" s="35" t="s">
        <v>3198</v>
      </c>
      <c r="M179" s="22" t="s">
        <v>3205</v>
      </c>
      <c r="N179" s="22"/>
      <c r="W179" s="56"/>
      <c r="X179" s="56"/>
      <c r="Y179" s="57"/>
      <c r="Z179" s="57"/>
      <c r="AA179" s="56"/>
      <c r="AB179" s="58"/>
      <c r="AD179" s="22" t="s">
        <v>10630</v>
      </c>
      <c r="AE179" s="22" t="s">
        <v>6476</v>
      </c>
      <c r="AF179" s="23">
        <v>50500471</v>
      </c>
      <c r="AG179" s="23" t="s">
        <v>6480</v>
      </c>
      <c r="AH179" s="22" t="s">
        <v>8179</v>
      </c>
      <c r="AI179" s="22"/>
    </row>
    <row r="180" spans="2:49">
      <c r="B180" s="2" t="s">
        <v>268</v>
      </c>
      <c r="C180" s="2" t="s">
        <v>262</v>
      </c>
      <c r="D180" s="35">
        <v>17000281</v>
      </c>
      <c r="E180" s="35" t="s">
        <v>251</v>
      </c>
      <c r="F180" s="4">
        <v>39910</v>
      </c>
      <c r="I180" s="22"/>
      <c r="J180" s="22"/>
      <c r="M180" s="22"/>
      <c r="N180" s="22"/>
      <c r="P180" s="109" t="s">
        <v>3697</v>
      </c>
      <c r="Q180" s="109"/>
      <c r="R180" s="109"/>
      <c r="S180" s="109"/>
      <c r="T180" s="110">
        <f>COUNTA(P183)</f>
        <v>1</v>
      </c>
      <c r="U180" s="113"/>
      <c r="W180" s="111" t="s">
        <v>9787</v>
      </c>
      <c r="X180" s="111"/>
      <c r="Y180" s="111"/>
      <c r="Z180" s="111"/>
      <c r="AA180" s="110">
        <f>COUNTA(W183:W184)</f>
        <v>2</v>
      </c>
      <c r="AB180" s="108"/>
      <c r="AD180" s="22" t="s">
        <v>6483</v>
      </c>
      <c r="AE180" s="22" t="s">
        <v>6342</v>
      </c>
      <c r="AF180" s="35">
        <v>15</v>
      </c>
      <c r="AG180" s="35" t="s">
        <v>6432</v>
      </c>
      <c r="AH180" s="22" t="s">
        <v>6484</v>
      </c>
      <c r="AR180" s="111" t="s">
        <v>8739</v>
      </c>
      <c r="AS180" s="111"/>
      <c r="AT180" s="111"/>
      <c r="AU180" s="111"/>
      <c r="AV180" s="110">
        <f>COUNTA(AR183:AR184)</f>
        <v>2</v>
      </c>
      <c r="AW180" s="113"/>
    </row>
    <row r="181" spans="2:49">
      <c r="B181" s="2" t="s">
        <v>268</v>
      </c>
      <c r="C181" s="2" t="s">
        <v>262</v>
      </c>
      <c r="D181" s="35">
        <v>17000281</v>
      </c>
      <c r="E181" s="35" t="s">
        <v>249</v>
      </c>
      <c r="F181" s="4">
        <v>41364</v>
      </c>
      <c r="I181" s="111" t="s">
        <v>10518</v>
      </c>
      <c r="J181" s="111"/>
      <c r="K181" s="111"/>
      <c r="L181" s="111"/>
      <c r="M181" s="110">
        <f>COUNTA(I184)</f>
        <v>1</v>
      </c>
      <c r="N181" s="129"/>
      <c r="P181" s="109"/>
      <c r="Q181" s="109"/>
      <c r="R181" s="109"/>
      <c r="S181" s="109"/>
      <c r="T181" s="110"/>
      <c r="U181" s="113"/>
      <c r="W181" s="111"/>
      <c r="X181" s="111"/>
      <c r="Y181" s="111"/>
      <c r="Z181" s="111"/>
      <c r="AA181" s="110"/>
      <c r="AB181" s="108"/>
      <c r="AR181" s="111"/>
      <c r="AS181" s="111"/>
      <c r="AT181" s="111"/>
      <c r="AU181" s="111"/>
      <c r="AV181" s="110"/>
      <c r="AW181" s="113"/>
    </row>
    <row r="182" spans="2:49">
      <c r="B182" s="2" t="s">
        <v>269</v>
      </c>
      <c r="C182" s="2" t="s">
        <v>262</v>
      </c>
      <c r="D182" s="35">
        <v>17000286</v>
      </c>
      <c r="E182" s="35" t="s">
        <v>251</v>
      </c>
      <c r="F182" s="2" t="s">
        <v>270</v>
      </c>
      <c r="I182" s="111"/>
      <c r="J182" s="111"/>
      <c r="K182" s="111"/>
      <c r="L182" s="111"/>
      <c r="M182" s="110"/>
      <c r="N182" s="129"/>
      <c r="W182" s="56"/>
      <c r="X182" s="56"/>
      <c r="Y182" s="57"/>
      <c r="Z182" s="57"/>
      <c r="AA182" s="56"/>
      <c r="AB182" s="58"/>
      <c r="AD182" s="111" t="s">
        <v>6485</v>
      </c>
      <c r="AE182" s="111"/>
      <c r="AF182" s="111"/>
      <c r="AG182" s="111"/>
      <c r="AH182" s="110">
        <f>COUNTA(AD185:AD337)</f>
        <v>153</v>
      </c>
      <c r="AI182" s="114"/>
    </row>
    <row r="183" spans="2:49">
      <c r="B183" s="2" t="s">
        <v>269</v>
      </c>
      <c r="C183" s="2" t="s">
        <v>262</v>
      </c>
      <c r="D183" s="35">
        <v>17000286</v>
      </c>
      <c r="E183" s="35" t="s">
        <v>249</v>
      </c>
      <c r="F183" s="4">
        <v>41364</v>
      </c>
      <c r="I183" s="22"/>
      <c r="J183" s="22"/>
      <c r="M183" s="22"/>
      <c r="N183" s="22"/>
      <c r="P183" s="22" t="s">
        <v>3698</v>
      </c>
      <c r="Q183" s="22" t="s">
        <v>1417</v>
      </c>
      <c r="R183" s="35">
        <v>662</v>
      </c>
      <c r="S183" s="35" t="s">
        <v>3699</v>
      </c>
      <c r="T183" s="22" t="s">
        <v>3700</v>
      </c>
      <c r="W183" s="49" t="s">
        <v>9788</v>
      </c>
      <c r="X183" s="49" t="s">
        <v>410</v>
      </c>
      <c r="Y183" s="50" t="s">
        <v>9789</v>
      </c>
      <c r="Z183" s="50" t="s">
        <v>9790</v>
      </c>
      <c r="AA183" s="51">
        <v>30363</v>
      </c>
      <c r="AB183" s="52"/>
      <c r="AD183" s="111"/>
      <c r="AE183" s="111"/>
      <c r="AF183" s="111"/>
      <c r="AG183" s="111"/>
      <c r="AH183" s="110"/>
      <c r="AI183" s="114"/>
      <c r="AR183" t="s">
        <v>8740</v>
      </c>
      <c r="AS183" t="s">
        <v>8692</v>
      </c>
      <c r="AT183" t="s">
        <v>6738</v>
      </c>
      <c r="AU183" t="s">
        <v>8742</v>
      </c>
    </row>
    <row r="184" spans="2:49">
      <c r="B184" s="2" t="s">
        <v>271</v>
      </c>
      <c r="C184" s="2" t="s">
        <v>262</v>
      </c>
      <c r="D184" s="35">
        <v>17000292</v>
      </c>
      <c r="E184" s="35" t="s">
        <v>251</v>
      </c>
      <c r="F184" s="2" t="s">
        <v>272</v>
      </c>
      <c r="I184" s="49" t="s">
        <v>10519</v>
      </c>
      <c r="J184" s="49" t="s">
        <v>5746</v>
      </c>
      <c r="K184" s="79">
        <v>4520424304017</v>
      </c>
      <c r="L184" s="66" t="s">
        <v>10520</v>
      </c>
      <c r="M184" s="55">
        <v>34121</v>
      </c>
      <c r="N184" s="49"/>
      <c r="W184" s="49" t="s">
        <v>9791</v>
      </c>
      <c r="X184" s="49" t="s">
        <v>701</v>
      </c>
      <c r="Y184" s="50" t="s">
        <v>8969</v>
      </c>
      <c r="Z184" s="50" t="s">
        <v>9790</v>
      </c>
      <c r="AA184" s="49" t="s">
        <v>9792</v>
      </c>
      <c r="AB184" s="52"/>
      <c r="AR184" t="s">
        <v>8741</v>
      </c>
      <c r="AS184" t="s">
        <v>8692</v>
      </c>
      <c r="AT184" t="s">
        <v>6738</v>
      </c>
      <c r="AU184" t="s">
        <v>8742</v>
      </c>
    </row>
    <row r="185" spans="2:49">
      <c r="B185" s="2" t="s">
        <v>271</v>
      </c>
      <c r="C185" s="2" t="s">
        <v>262</v>
      </c>
      <c r="D185" s="35">
        <v>17000292</v>
      </c>
      <c r="E185" s="35" t="s">
        <v>249</v>
      </c>
      <c r="F185" s="4">
        <v>41364</v>
      </c>
      <c r="P185" s="111" t="s">
        <v>3701</v>
      </c>
      <c r="Q185" s="111"/>
      <c r="R185" s="111"/>
      <c r="S185" s="111"/>
      <c r="T185" s="110">
        <f>COUNTA(P188:P189)</f>
        <v>2</v>
      </c>
      <c r="U185" s="113"/>
      <c r="AD185" s="22" t="s">
        <v>6486</v>
      </c>
      <c r="AE185" s="22" t="s">
        <v>3129</v>
      </c>
      <c r="AF185" s="35">
        <v>8065</v>
      </c>
      <c r="AG185" s="35" t="s">
        <v>6487</v>
      </c>
      <c r="AH185" s="22" t="s">
        <v>6488</v>
      </c>
    </row>
    <row r="186" spans="2:49">
      <c r="B186" s="2" t="s">
        <v>273</v>
      </c>
      <c r="C186" s="2" t="s">
        <v>262</v>
      </c>
      <c r="D186" s="35">
        <v>17000301</v>
      </c>
      <c r="E186" s="35" t="s">
        <v>251</v>
      </c>
      <c r="F186" s="2" t="s">
        <v>274</v>
      </c>
      <c r="I186" s="111" t="s">
        <v>3206</v>
      </c>
      <c r="J186" s="111"/>
      <c r="K186" s="111"/>
      <c r="L186" s="111"/>
      <c r="M186" s="110">
        <f>COUNTA(I189:I197)</f>
        <v>9</v>
      </c>
      <c r="N186" s="125"/>
      <c r="P186" s="111"/>
      <c r="Q186" s="111"/>
      <c r="R186" s="111"/>
      <c r="S186" s="111"/>
      <c r="T186" s="110"/>
      <c r="U186" s="113"/>
      <c r="W186" s="111" t="s">
        <v>5248</v>
      </c>
      <c r="X186" s="111"/>
      <c r="Y186" s="111"/>
      <c r="Z186" s="111"/>
      <c r="AA186" s="110">
        <f>COUNTA(W189:W194)</f>
        <v>6</v>
      </c>
      <c r="AB186" s="114"/>
      <c r="AD186" s="49" t="s">
        <v>9592</v>
      </c>
      <c r="AE186" s="49" t="s">
        <v>9286</v>
      </c>
      <c r="AF186" s="50">
        <v>10433</v>
      </c>
      <c r="AG186" s="50" t="s">
        <v>9593</v>
      </c>
      <c r="AH186" s="49" t="s">
        <v>9594</v>
      </c>
      <c r="AI186" s="49"/>
    </row>
    <row r="187" spans="2:49">
      <c r="B187" s="2" t="s">
        <v>273</v>
      </c>
      <c r="C187" s="2" t="s">
        <v>262</v>
      </c>
      <c r="D187" s="35">
        <v>17000301</v>
      </c>
      <c r="E187" s="35" t="s">
        <v>249</v>
      </c>
      <c r="F187" s="4">
        <v>41364</v>
      </c>
      <c r="I187" s="111"/>
      <c r="J187" s="111"/>
      <c r="K187" s="111"/>
      <c r="L187" s="111"/>
      <c r="M187" s="110"/>
      <c r="N187" s="125"/>
      <c r="W187" s="111"/>
      <c r="X187" s="111"/>
      <c r="Y187" s="111"/>
      <c r="Z187" s="111"/>
      <c r="AA187" s="110"/>
      <c r="AB187" s="114"/>
      <c r="AD187" s="22" t="s">
        <v>6489</v>
      </c>
      <c r="AE187" s="22" t="s">
        <v>6296</v>
      </c>
      <c r="AF187" s="35">
        <v>5463</v>
      </c>
      <c r="AG187" s="35" t="s">
        <v>6490</v>
      </c>
      <c r="AH187" s="22" t="s">
        <v>6491</v>
      </c>
    </row>
    <row r="188" spans="2:49">
      <c r="B188" s="2" t="s">
        <v>275</v>
      </c>
      <c r="C188" s="2" t="s">
        <v>262</v>
      </c>
      <c r="D188" s="35">
        <v>17000307</v>
      </c>
      <c r="E188" s="35" t="s">
        <v>251</v>
      </c>
      <c r="F188" s="4">
        <v>40284</v>
      </c>
      <c r="P188" s="22" t="s">
        <v>3702</v>
      </c>
      <c r="Q188" s="22" t="s">
        <v>695</v>
      </c>
      <c r="R188" s="35" t="s">
        <v>3703</v>
      </c>
      <c r="S188" s="35" t="s">
        <v>3704</v>
      </c>
      <c r="T188" s="24">
        <v>42124</v>
      </c>
      <c r="U188" s="5" t="s">
        <v>3705</v>
      </c>
      <c r="AD188" s="22" t="s">
        <v>6492</v>
      </c>
      <c r="AE188" s="22" t="s">
        <v>6300</v>
      </c>
      <c r="AF188" s="35">
        <v>14501171</v>
      </c>
      <c r="AG188" s="35" t="s">
        <v>6493</v>
      </c>
      <c r="AH188" s="22" t="s">
        <v>6494</v>
      </c>
    </row>
    <row r="189" spans="2:49">
      <c r="B189" s="2" t="s">
        <v>276</v>
      </c>
      <c r="C189" s="2" t="s">
        <v>262</v>
      </c>
      <c r="D189" s="35">
        <v>17000310</v>
      </c>
      <c r="E189" s="35" t="s">
        <v>251</v>
      </c>
      <c r="F189" s="2" t="s">
        <v>277</v>
      </c>
      <c r="I189" s="22" t="s">
        <v>3207</v>
      </c>
      <c r="J189" s="22" t="s">
        <v>79</v>
      </c>
      <c r="K189" s="35" t="s">
        <v>3208</v>
      </c>
      <c r="L189" s="35" t="s">
        <v>3209</v>
      </c>
      <c r="M189" s="22" t="s">
        <v>3210</v>
      </c>
      <c r="P189" s="22" t="s">
        <v>3702</v>
      </c>
      <c r="Q189" s="22" t="s">
        <v>695</v>
      </c>
      <c r="R189" s="35" t="s">
        <v>3703</v>
      </c>
      <c r="S189" s="35" t="s">
        <v>3704</v>
      </c>
      <c r="T189" s="24">
        <v>42124</v>
      </c>
      <c r="W189" t="s">
        <v>10489</v>
      </c>
      <c r="X189" t="s">
        <v>10490</v>
      </c>
      <c r="Y189" s="35">
        <v>1351301</v>
      </c>
      <c r="Z189" s="35" t="s">
        <v>5250</v>
      </c>
      <c r="AA189" s="3">
        <v>26092</v>
      </c>
      <c r="AD189" s="22" t="s">
        <v>6495</v>
      </c>
      <c r="AE189" s="22" t="s">
        <v>6197</v>
      </c>
      <c r="AF189" s="35">
        <v>5191</v>
      </c>
      <c r="AG189" s="35" t="s">
        <v>6496</v>
      </c>
      <c r="AH189" s="22" t="s">
        <v>3241</v>
      </c>
    </row>
    <row r="190" spans="2:49">
      <c r="B190" s="2" t="s">
        <v>276</v>
      </c>
      <c r="C190" s="2" t="s">
        <v>262</v>
      </c>
      <c r="D190" s="35">
        <v>17000310</v>
      </c>
      <c r="E190" s="35" t="s">
        <v>249</v>
      </c>
      <c r="F190" s="4">
        <v>41364</v>
      </c>
      <c r="I190" s="22" t="s">
        <v>3213</v>
      </c>
      <c r="J190" s="22" t="s">
        <v>3203</v>
      </c>
      <c r="K190" s="35" t="s">
        <v>3211</v>
      </c>
      <c r="L190" s="35" t="s">
        <v>3209</v>
      </c>
      <c r="M190" s="22" t="s">
        <v>3212</v>
      </c>
      <c r="W190" t="s">
        <v>10491</v>
      </c>
      <c r="X190" t="s">
        <v>10490</v>
      </c>
      <c r="Y190" s="35">
        <v>63580</v>
      </c>
      <c r="Z190" s="35" t="s">
        <v>5250</v>
      </c>
      <c r="AA190" s="3">
        <v>29594</v>
      </c>
      <c r="AD190" s="22" t="s">
        <v>6497</v>
      </c>
      <c r="AE190" s="22" t="s">
        <v>3129</v>
      </c>
      <c r="AF190" s="35">
        <v>8069</v>
      </c>
      <c r="AG190" s="35" t="s">
        <v>6498</v>
      </c>
      <c r="AH190" s="22" t="s">
        <v>4433</v>
      </c>
    </row>
    <row r="191" spans="2:49">
      <c r="B191" s="2" t="s">
        <v>278</v>
      </c>
      <c r="C191" s="2" t="s">
        <v>262</v>
      </c>
      <c r="D191" s="35">
        <v>17000312</v>
      </c>
      <c r="E191" s="35" t="s">
        <v>251</v>
      </c>
      <c r="F191" s="2" t="s">
        <v>279</v>
      </c>
      <c r="I191" s="22" t="s">
        <v>3214</v>
      </c>
      <c r="J191" s="22" t="s">
        <v>822</v>
      </c>
      <c r="K191" s="35" t="s">
        <v>3215</v>
      </c>
      <c r="L191" s="35" t="s">
        <v>3209</v>
      </c>
      <c r="M191" s="22" t="s">
        <v>3216</v>
      </c>
      <c r="P191" s="109" t="s">
        <v>3707</v>
      </c>
      <c r="Q191" s="109"/>
      <c r="R191" s="109"/>
      <c r="S191" s="109"/>
      <c r="T191" s="110">
        <f>COUNTA(P194)</f>
        <v>1</v>
      </c>
      <c r="U191" s="113"/>
      <c r="W191" s="22" t="s">
        <v>10492</v>
      </c>
      <c r="X191" s="22" t="s">
        <v>10493</v>
      </c>
      <c r="Y191" s="23" t="s">
        <v>10494</v>
      </c>
      <c r="Z191" s="35" t="s">
        <v>5250</v>
      </c>
      <c r="AA191" s="3">
        <v>32499</v>
      </c>
      <c r="AD191" s="22" t="s">
        <v>6499</v>
      </c>
      <c r="AE191" s="22" t="s">
        <v>6300</v>
      </c>
      <c r="AF191" s="35">
        <v>14501038</v>
      </c>
      <c r="AG191" s="35" t="s">
        <v>6500</v>
      </c>
      <c r="AH191" s="22" t="s">
        <v>3528</v>
      </c>
      <c r="AI191" s="22" t="s">
        <v>6501</v>
      </c>
    </row>
    <row r="192" spans="2:49">
      <c r="B192" s="2" t="s">
        <v>278</v>
      </c>
      <c r="C192" s="2" t="s">
        <v>262</v>
      </c>
      <c r="D192" s="35">
        <v>17000312</v>
      </c>
      <c r="E192" s="35" t="s">
        <v>249</v>
      </c>
      <c r="F192" s="4">
        <v>41364</v>
      </c>
      <c r="I192" s="22" t="s">
        <v>3217</v>
      </c>
      <c r="J192" s="22" t="s">
        <v>822</v>
      </c>
      <c r="K192" s="35" t="s">
        <v>3218</v>
      </c>
      <c r="L192" s="35" t="s">
        <v>3209</v>
      </c>
      <c r="M192" s="22" t="s">
        <v>3219</v>
      </c>
      <c r="P192" s="109"/>
      <c r="Q192" s="109"/>
      <c r="R192" s="109"/>
      <c r="S192" s="109"/>
      <c r="T192" s="110"/>
      <c r="U192" s="113"/>
      <c r="W192" s="22" t="s">
        <v>10495</v>
      </c>
      <c r="X192" s="22" t="s">
        <v>2609</v>
      </c>
      <c r="Y192" s="23" t="s">
        <v>10496</v>
      </c>
      <c r="Z192" s="35" t="s">
        <v>5250</v>
      </c>
      <c r="AA192" s="3">
        <v>40942</v>
      </c>
      <c r="AD192" s="22" t="s">
        <v>6502</v>
      </c>
      <c r="AE192" s="22" t="s">
        <v>3129</v>
      </c>
      <c r="AF192" s="35">
        <v>8066</v>
      </c>
      <c r="AG192" s="35" t="s">
        <v>6503</v>
      </c>
      <c r="AH192" s="22" t="s">
        <v>6240</v>
      </c>
    </row>
    <row r="193" spans="2:35">
      <c r="B193" s="2" t="s">
        <v>280</v>
      </c>
      <c r="C193" s="2" t="s">
        <v>281</v>
      </c>
      <c r="D193" s="35">
        <v>17000008</v>
      </c>
      <c r="E193" s="35" t="s">
        <v>249</v>
      </c>
      <c r="F193" s="4">
        <v>41364</v>
      </c>
      <c r="I193" s="22" t="s">
        <v>3220</v>
      </c>
      <c r="J193" s="22" t="s">
        <v>3221</v>
      </c>
      <c r="K193" s="35" t="s">
        <v>3222</v>
      </c>
      <c r="L193" s="35" t="s">
        <v>3209</v>
      </c>
      <c r="M193" s="22" t="s">
        <v>3223</v>
      </c>
      <c r="W193" s="22" t="s">
        <v>5249</v>
      </c>
      <c r="X193" s="22" t="s">
        <v>2609</v>
      </c>
      <c r="Y193" s="35" t="s">
        <v>3278</v>
      </c>
      <c r="Z193" s="35" t="s">
        <v>5250</v>
      </c>
      <c r="AA193" s="3">
        <v>38029</v>
      </c>
      <c r="AD193" s="22" t="s">
        <v>6504</v>
      </c>
      <c r="AE193" s="22" t="s">
        <v>6296</v>
      </c>
      <c r="AF193" s="35">
        <v>5541</v>
      </c>
      <c r="AG193" s="35" t="s">
        <v>6505</v>
      </c>
      <c r="AH193" s="22" t="s">
        <v>3592</v>
      </c>
    </row>
    <row r="194" spans="2:35">
      <c r="B194" s="2" t="s">
        <v>282</v>
      </c>
      <c r="C194" s="2" t="s">
        <v>281</v>
      </c>
      <c r="D194" s="35">
        <v>17000009</v>
      </c>
      <c r="E194" s="35" t="s">
        <v>251</v>
      </c>
      <c r="F194" s="2" t="s">
        <v>283</v>
      </c>
      <c r="I194" s="22" t="s">
        <v>3224</v>
      </c>
      <c r="J194" s="22" t="s">
        <v>3221</v>
      </c>
      <c r="K194" s="35" t="s">
        <v>3225</v>
      </c>
      <c r="L194" s="35" t="s">
        <v>3209</v>
      </c>
      <c r="M194" s="22" t="s">
        <v>3226</v>
      </c>
      <c r="N194" s="22"/>
      <c r="P194" s="22" t="s">
        <v>3708</v>
      </c>
      <c r="Q194" s="22" t="s">
        <v>130</v>
      </c>
      <c r="R194" s="35">
        <v>5906</v>
      </c>
      <c r="S194" s="35" t="s">
        <v>3709</v>
      </c>
      <c r="T194" s="22" t="s">
        <v>3710</v>
      </c>
      <c r="W194" s="22" t="s">
        <v>5251</v>
      </c>
      <c r="X194" s="22" t="s">
        <v>2609</v>
      </c>
      <c r="Y194" s="35" t="s">
        <v>3272</v>
      </c>
      <c r="Z194" s="35" t="s">
        <v>5250</v>
      </c>
      <c r="AA194" t="s">
        <v>5252</v>
      </c>
      <c r="AD194" s="22" t="s">
        <v>6506</v>
      </c>
      <c r="AE194" s="22" t="s">
        <v>6300</v>
      </c>
      <c r="AF194" s="35">
        <v>14501229</v>
      </c>
      <c r="AG194" s="35" t="s">
        <v>6493</v>
      </c>
      <c r="AH194" s="22" t="s">
        <v>6507</v>
      </c>
    </row>
    <row r="195" spans="2:35">
      <c r="B195" s="2" t="s">
        <v>282</v>
      </c>
      <c r="C195" s="2" t="s">
        <v>281</v>
      </c>
      <c r="D195" s="35">
        <v>17000009</v>
      </c>
      <c r="E195" s="35" t="s">
        <v>249</v>
      </c>
      <c r="F195" s="4">
        <v>41364</v>
      </c>
      <c r="I195" s="22" t="s">
        <v>3227</v>
      </c>
      <c r="J195" s="22" t="s">
        <v>1505</v>
      </c>
      <c r="K195" s="35" t="s">
        <v>3228</v>
      </c>
      <c r="L195" s="35" t="s">
        <v>3209</v>
      </c>
      <c r="M195" s="22" t="s">
        <v>3229</v>
      </c>
      <c r="N195" s="22"/>
      <c r="AD195" s="22" t="s">
        <v>6508</v>
      </c>
      <c r="AE195" s="22" t="s">
        <v>6300</v>
      </c>
      <c r="AF195" s="35">
        <v>14501230</v>
      </c>
      <c r="AG195" s="35" t="s">
        <v>6493</v>
      </c>
      <c r="AH195" s="24">
        <v>43069</v>
      </c>
    </row>
    <row r="196" spans="2:35">
      <c r="B196" s="2" t="s">
        <v>284</v>
      </c>
      <c r="C196" s="2" t="s">
        <v>281</v>
      </c>
      <c r="D196" s="35">
        <v>17000010</v>
      </c>
      <c r="E196" s="35" t="s">
        <v>251</v>
      </c>
      <c r="F196" s="2" t="s">
        <v>285</v>
      </c>
      <c r="I196" s="22" t="s">
        <v>3230</v>
      </c>
      <c r="J196" s="22" t="s">
        <v>663</v>
      </c>
      <c r="K196" s="35" t="s">
        <v>3231</v>
      </c>
      <c r="L196" s="35" t="s">
        <v>3209</v>
      </c>
      <c r="M196" s="22" t="s">
        <v>3232</v>
      </c>
      <c r="P196" s="111" t="s">
        <v>3711</v>
      </c>
      <c r="Q196" s="111"/>
      <c r="R196" s="111"/>
      <c r="S196" s="111"/>
      <c r="T196" s="110">
        <f>COUNTA(P199:P204)</f>
        <v>6</v>
      </c>
      <c r="U196" s="114"/>
      <c r="W196" s="111" t="s">
        <v>5253</v>
      </c>
      <c r="X196" s="111"/>
      <c r="Y196" s="111"/>
      <c r="Z196" s="111"/>
      <c r="AA196" s="110">
        <f>COUNTA(W199:W205)</f>
        <v>7</v>
      </c>
      <c r="AB196" s="114"/>
      <c r="AD196" s="22" t="s">
        <v>6509</v>
      </c>
      <c r="AE196" s="22" t="s">
        <v>6300</v>
      </c>
      <c r="AF196" s="35">
        <v>14501109</v>
      </c>
      <c r="AG196" s="35" t="s">
        <v>6493</v>
      </c>
      <c r="AH196" s="22" t="s">
        <v>6510</v>
      </c>
      <c r="AI196" s="22"/>
    </row>
    <row r="197" spans="2:35">
      <c r="B197" s="2" t="s">
        <v>284</v>
      </c>
      <c r="C197" s="2" t="s">
        <v>281</v>
      </c>
      <c r="D197" s="35">
        <v>17000010</v>
      </c>
      <c r="E197" s="35" t="s">
        <v>249</v>
      </c>
      <c r="F197" s="4">
        <v>41364</v>
      </c>
      <c r="I197" s="22" t="s">
        <v>3233</v>
      </c>
      <c r="J197" s="22" t="s">
        <v>2620</v>
      </c>
      <c r="K197" s="35" t="s">
        <v>3234</v>
      </c>
      <c r="L197" s="35" t="s">
        <v>3209</v>
      </c>
      <c r="M197" s="22" t="s">
        <v>3235</v>
      </c>
      <c r="P197" s="111"/>
      <c r="Q197" s="111"/>
      <c r="R197" s="111"/>
      <c r="S197" s="111"/>
      <c r="T197" s="110"/>
      <c r="U197" s="114"/>
      <c r="W197" s="111"/>
      <c r="X197" s="111"/>
      <c r="Y197" s="111"/>
      <c r="Z197" s="111"/>
      <c r="AA197" s="110"/>
      <c r="AB197" s="114"/>
      <c r="AD197" s="22" t="s">
        <v>6511</v>
      </c>
      <c r="AE197" s="22" t="s">
        <v>6512</v>
      </c>
      <c r="AF197" s="35" t="s">
        <v>6513</v>
      </c>
      <c r="AG197" s="35" t="s">
        <v>6514</v>
      </c>
      <c r="AH197" s="24">
        <v>42329</v>
      </c>
    </row>
    <row r="198" spans="2:35">
      <c r="B198" s="2" t="s">
        <v>286</v>
      </c>
      <c r="C198" s="2" t="s">
        <v>281</v>
      </c>
      <c r="D198" s="35">
        <v>17000011</v>
      </c>
      <c r="E198" s="35" t="s">
        <v>251</v>
      </c>
      <c r="F198" s="2" t="s">
        <v>287</v>
      </c>
      <c r="AD198" s="22" t="s">
        <v>6515</v>
      </c>
      <c r="AE198" s="22" t="s">
        <v>6516</v>
      </c>
      <c r="AF198" s="35" t="s">
        <v>6517</v>
      </c>
      <c r="AG198" s="35" t="s">
        <v>6514</v>
      </c>
      <c r="AH198" s="22" t="s">
        <v>6518</v>
      </c>
    </row>
    <row r="199" spans="2:35">
      <c r="B199" s="2" t="s">
        <v>286</v>
      </c>
      <c r="C199" s="2" t="s">
        <v>281</v>
      </c>
      <c r="D199" s="35">
        <v>17000011</v>
      </c>
      <c r="E199" s="35" t="s">
        <v>249</v>
      </c>
      <c r="F199" s="4">
        <v>41364</v>
      </c>
      <c r="I199" s="111" t="s">
        <v>3236</v>
      </c>
      <c r="J199" s="111"/>
      <c r="K199" s="111"/>
      <c r="L199" s="111"/>
      <c r="M199" s="110">
        <f>COUNTA(I202:I209)</f>
        <v>8</v>
      </c>
      <c r="N199" s="125"/>
      <c r="P199" s="49" t="s">
        <v>10179</v>
      </c>
      <c r="Q199" s="49" t="s">
        <v>738</v>
      </c>
      <c r="R199" s="50" t="s">
        <v>10180</v>
      </c>
      <c r="S199" s="50" t="s">
        <v>3714</v>
      </c>
      <c r="T199" s="49" t="s">
        <v>10181</v>
      </c>
      <c r="U199" s="52"/>
      <c r="W199" s="49" t="s">
        <v>10346</v>
      </c>
      <c r="X199" s="49" t="s">
        <v>3876</v>
      </c>
      <c r="Y199" s="50" t="s">
        <v>10347</v>
      </c>
      <c r="Z199" s="50" t="s">
        <v>5256</v>
      </c>
      <c r="AA199" s="49" t="s">
        <v>10348</v>
      </c>
      <c r="AB199" s="52"/>
      <c r="AD199" s="22" t="s">
        <v>6519</v>
      </c>
      <c r="AE199" s="22" t="s">
        <v>6300</v>
      </c>
      <c r="AF199" s="35">
        <v>14501231</v>
      </c>
      <c r="AG199" s="35" t="s">
        <v>6493</v>
      </c>
      <c r="AH199" s="22" t="s">
        <v>6520</v>
      </c>
    </row>
    <row r="200" spans="2:35">
      <c r="B200" s="2" t="s">
        <v>288</v>
      </c>
      <c r="C200" s="2" t="s">
        <v>281</v>
      </c>
      <c r="D200" s="35">
        <v>17000032</v>
      </c>
      <c r="E200" s="35" t="s">
        <v>251</v>
      </c>
      <c r="F200" s="4">
        <v>41024</v>
      </c>
      <c r="I200" s="111"/>
      <c r="J200" s="111"/>
      <c r="K200" s="111"/>
      <c r="L200" s="111"/>
      <c r="M200" s="110"/>
      <c r="N200" s="125"/>
      <c r="P200" s="49" t="s">
        <v>10182</v>
      </c>
      <c r="Q200" s="49" t="s">
        <v>401</v>
      </c>
      <c r="R200" s="50" t="s">
        <v>10183</v>
      </c>
      <c r="S200" s="50" t="s">
        <v>3714</v>
      </c>
      <c r="T200" s="49" t="s">
        <v>3927</v>
      </c>
      <c r="U200" s="52"/>
      <c r="W200" s="22" t="s">
        <v>5254</v>
      </c>
      <c r="X200" s="22" t="s">
        <v>948</v>
      </c>
      <c r="Y200" s="35" t="s">
        <v>5255</v>
      </c>
      <c r="Z200" s="35" t="s">
        <v>5256</v>
      </c>
      <c r="AA200" s="24">
        <v>36959</v>
      </c>
      <c r="AB200" s="22"/>
      <c r="AD200" s="22" t="s">
        <v>6521</v>
      </c>
      <c r="AE200" s="22" t="s">
        <v>6522</v>
      </c>
      <c r="AF200" s="35">
        <v>20</v>
      </c>
      <c r="AG200" s="35" t="s">
        <v>6523</v>
      </c>
      <c r="AH200" s="22" t="s">
        <v>4104</v>
      </c>
      <c r="AI200" s="22"/>
    </row>
    <row r="201" spans="2:35">
      <c r="B201" s="2" t="s">
        <v>288</v>
      </c>
      <c r="C201" s="2" t="s">
        <v>281</v>
      </c>
      <c r="D201" s="35">
        <v>17000032</v>
      </c>
      <c r="E201" s="35" t="s">
        <v>249</v>
      </c>
      <c r="F201" s="4">
        <v>41364</v>
      </c>
      <c r="P201" s="49" t="s">
        <v>10184</v>
      </c>
      <c r="Q201" s="49" t="s">
        <v>1269</v>
      </c>
      <c r="R201" s="50" t="s">
        <v>10185</v>
      </c>
      <c r="S201" s="50" t="s">
        <v>3714</v>
      </c>
      <c r="T201" s="49" t="s">
        <v>10186</v>
      </c>
      <c r="U201" s="52"/>
      <c r="W201" s="22" t="s">
        <v>4183</v>
      </c>
      <c r="X201" s="22" t="s">
        <v>948</v>
      </c>
      <c r="Y201" s="35" t="s">
        <v>4184</v>
      </c>
      <c r="Z201" s="35" t="s">
        <v>5256</v>
      </c>
      <c r="AA201" s="24">
        <v>37005</v>
      </c>
      <c r="AB201" s="22"/>
      <c r="AD201" s="22" t="s">
        <v>6524</v>
      </c>
      <c r="AE201" s="22" t="s">
        <v>6264</v>
      </c>
      <c r="AF201" s="35">
        <v>267</v>
      </c>
      <c r="AG201" s="35" t="s">
        <v>6523</v>
      </c>
      <c r="AH201" s="22" t="s">
        <v>3241</v>
      </c>
    </row>
    <row r="202" spans="2:35">
      <c r="B202" s="2" t="s">
        <v>289</v>
      </c>
      <c r="C202" s="2" t="s">
        <v>281</v>
      </c>
      <c r="D202" s="35">
        <v>17000036</v>
      </c>
      <c r="E202" s="35" t="s">
        <v>249</v>
      </c>
      <c r="F202" s="4">
        <v>41364</v>
      </c>
      <c r="G202" t="s">
        <v>290</v>
      </c>
      <c r="I202" t="s">
        <v>3237</v>
      </c>
      <c r="J202" t="s">
        <v>3112</v>
      </c>
      <c r="K202" s="35">
        <v>1450743164020</v>
      </c>
      <c r="L202" s="35" t="s">
        <v>3238</v>
      </c>
      <c r="M202" t="s">
        <v>3239</v>
      </c>
      <c r="P202" s="22" t="s">
        <v>3712</v>
      </c>
      <c r="Q202" s="22" t="s">
        <v>1505</v>
      </c>
      <c r="R202" s="35" t="s">
        <v>3713</v>
      </c>
      <c r="S202" s="35" t="s">
        <v>3714</v>
      </c>
      <c r="T202" s="24">
        <v>36486</v>
      </c>
      <c r="W202" s="22" t="s">
        <v>5257</v>
      </c>
      <c r="X202" s="22" t="s">
        <v>948</v>
      </c>
      <c r="Y202" s="35" t="s">
        <v>5258</v>
      </c>
      <c r="Z202" s="35" t="s">
        <v>5256</v>
      </c>
      <c r="AA202" s="24">
        <v>36984</v>
      </c>
      <c r="AD202" s="22" t="s">
        <v>6525</v>
      </c>
      <c r="AE202" s="22" t="s">
        <v>6526</v>
      </c>
      <c r="AF202" s="35">
        <v>55010015</v>
      </c>
      <c r="AG202" s="35" t="s">
        <v>6527</v>
      </c>
      <c r="AH202" s="22" t="s">
        <v>6528</v>
      </c>
    </row>
    <row r="203" spans="2:35">
      <c r="B203" s="2" t="s">
        <v>289</v>
      </c>
      <c r="C203" s="2" t="s">
        <v>281</v>
      </c>
      <c r="D203" s="35">
        <v>17000036</v>
      </c>
      <c r="E203" s="35" t="s">
        <v>249</v>
      </c>
      <c r="F203" s="4">
        <v>41364</v>
      </c>
      <c r="I203" t="s">
        <v>3240</v>
      </c>
      <c r="J203" t="s">
        <v>3112</v>
      </c>
      <c r="K203" s="35">
        <v>1450743864046</v>
      </c>
      <c r="L203" s="35" t="s">
        <v>3238</v>
      </c>
      <c r="M203" t="s">
        <v>3241</v>
      </c>
      <c r="P203" s="22" t="s">
        <v>3715</v>
      </c>
      <c r="Q203" s="22" t="s">
        <v>1557</v>
      </c>
      <c r="R203" s="35" t="s">
        <v>3716</v>
      </c>
      <c r="S203" s="35" t="s">
        <v>3714</v>
      </c>
      <c r="T203" s="24">
        <v>37312</v>
      </c>
      <c r="W203" s="22" t="s">
        <v>5259</v>
      </c>
      <c r="X203" s="22" t="s">
        <v>948</v>
      </c>
      <c r="Y203" s="35" t="s">
        <v>5260</v>
      </c>
      <c r="Z203" s="35" t="s">
        <v>5256</v>
      </c>
      <c r="AA203" s="22" t="s">
        <v>5261</v>
      </c>
      <c r="AD203" s="22" t="s">
        <v>6529</v>
      </c>
      <c r="AE203" s="22" t="s">
        <v>6530</v>
      </c>
      <c r="AF203" s="35">
        <v>20004</v>
      </c>
      <c r="AG203" s="35" t="s">
        <v>6531</v>
      </c>
      <c r="AH203" s="22" t="s">
        <v>3627</v>
      </c>
      <c r="AI203" s="22"/>
    </row>
    <row r="204" spans="2:35">
      <c r="B204" s="49" t="s">
        <v>9423</v>
      </c>
      <c r="C204" s="49" t="s">
        <v>8791</v>
      </c>
      <c r="D204" s="50">
        <v>11051</v>
      </c>
      <c r="E204" s="50" t="s">
        <v>4345</v>
      </c>
      <c r="F204" s="51">
        <v>28581</v>
      </c>
      <c r="G204" s="52" t="s">
        <v>9424</v>
      </c>
      <c r="I204" t="s">
        <v>3242</v>
      </c>
      <c r="J204" t="s">
        <v>3112</v>
      </c>
      <c r="K204" s="37">
        <v>1450741964050</v>
      </c>
      <c r="L204" s="35" t="s">
        <v>3238</v>
      </c>
      <c r="M204" s="3">
        <v>39866</v>
      </c>
      <c r="P204" s="22" t="s">
        <v>3717</v>
      </c>
      <c r="Q204" s="22" t="s">
        <v>1557</v>
      </c>
      <c r="R204" s="35" t="s">
        <v>3718</v>
      </c>
      <c r="S204" s="35" t="s">
        <v>3714</v>
      </c>
      <c r="T204" s="24">
        <v>37326</v>
      </c>
      <c r="W204" s="22" t="s">
        <v>5262</v>
      </c>
      <c r="X204" s="22" t="s">
        <v>948</v>
      </c>
      <c r="Y204" s="35" t="s">
        <v>5263</v>
      </c>
      <c r="Z204" s="35" t="s">
        <v>5256</v>
      </c>
      <c r="AA204" s="22" t="s">
        <v>5264</v>
      </c>
      <c r="AB204" s="22"/>
      <c r="AD204" s="22" t="s">
        <v>6532</v>
      </c>
      <c r="AE204" s="22" t="s">
        <v>6377</v>
      </c>
      <c r="AF204" s="35">
        <v>76</v>
      </c>
      <c r="AG204" s="35" t="s">
        <v>6533</v>
      </c>
      <c r="AH204" s="22" t="s">
        <v>6484</v>
      </c>
      <c r="AI204" s="22"/>
    </row>
    <row r="205" spans="2:35">
      <c r="B205" s="49" t="s">
        <v>9425</v>
      </c>
      <c r="C205" s="49" t="s">
        <v>8787</v>
      </c>
      <c r="D205" s="50" t="s">
        <v>9426</v>
      </c>
      <c r="E205" s="50" t="s">
        <v>4345</v>
      </c>
      <c r="F205" s="49" t="s">
        <v>9427</v>
      </c>
      <c r="G205" s="52"/>
      <c r="I205" t="s">
        <v>3244</v>
      </c>
      <c r="J205" t="s">
        <v>3243</v>
      </c>
      <c r="K205" s="35">
        <v>95018</v>
      </c>
      <c r="L205" s="35" t="s">
        <v>3238</v>
      </c>
      <c r="M205" t="s">
        <v>3245</v>
      </c>
      <c r="W205" s="22" t="s">
        <v>4180</v>
      </c>
      <c r="X205" s="22" t="s">
        <v>948</v>
      </c>
      <c r="Y205" s="35" t="s">
        <v>4181</v>
      </c>
      <c r="Z205" s="35" t="s">
        <v>5256</v>
      </c>
      <c r="AA205" s="24">
        <v>36937</v>
      </c>
      <c r="AD205" s="22" t="s">
        <v>6534</v>
      </c>
      <c r="AE205" s="22" t="s">
        <v>6134</v>
      </c>
      <c r="AF205" s="35">
        <v>3207</v>
      </c>
      <c r="AG205" s="35" t="s">
        <v>6535</v>
      </c>
      <c r="AH205" s="22" t="s">
        <v>6536</v>
      </c>
    </row>
    <row r="206" spans="2:35">
      <c r="B206" s="49" t="s">
        <v>9428</v>
      </c>
      <c r="C206" s="49" t="s">
        <v>8787</v>
      </c>
      <c r="D206" s="50" t="s">
        <v>8788</v>
      </c>
      <c r="E206" s="50" t="s">
        <v>4345</v>
      </c>
      <c r="F206" s="51">
        <v>30399</v>
      </c>
      <c r="G206" s="52"/>
      <c r="I206" t="s">
        <v>3246</v>
      </c>
      <c r="J206" t="s">
        <v>3243</v>
      </c>
      <c r="K206" s="35">
        <v>95021</v>
      </c>
      <c r="L206" s="35" t="s">
        <v>3238</v>
      </c>
      <c r="M206" s="3">
        <v>41967</v>
      </c>
      <c r="P206" s="109" t="s">
        <v>3719</v>
      </c>
      <c r="Q206" s="109"/>
      <c r="R206" s="109"/>
      <c r="S206" s="109"/>
      <c r="T206" s="110">
        <f>COUNTA(P209:P221)</f>
        <v>13</v>
      </c>
      <c r="U206" s="114"/>
      <c r="AD206" s="22" t="s">
        <v>6537</v>
      </c>
      <c r="AE206" s="22" t="s">
        <v>6538</v>
      </c>
      <c r="AF206" s="35" t="s">
        <v>6539</v>
      </c>
      <c r="AG206" s="35" t="s">
        <v>6540</v>
      </c>
      <c r="AH206" s="22" t="s">
        <v>5062</v>
      </c>
    </row>
    <row r="207" spans="2:35">
      <c r="B207" s="49" t="s">
        <v>9429</v>
      </c>
      <c r="C207" s="49" t="s">
        <v>8787</v>
      </c>
      <c r="D207" s="50" t="s">
        <v>9430</v>
      </c>
      <c r="E207" s="50" t="s">
        <v>4345</v>
      </c>
      <c r="F207" s="51">
        <v>30433</v>
      </c>
      <c r="G207" s="52"/>
      <c r="I207" s="22" t="s">
        <v>3247</v>
      </c>
      <c r="J207" s="22" t="s">
        <v>3200</v>
      </c>
      <c r="K207" s="35">
        <v>802</v>
      </c>
      <c r="L207" s="35" t="s">
        <v>3248</v>
      </c>
      <c r="M207" s="22" t="s">
        <v>3249</v>
      </c>
      <c r="N207" s="22"/>
      <c r="P207" s="109"/>
      <c r="Q207" s="109"/>
      <c r="R207" s="109"/>
      <c r="S207" s="109"/>
      <c r="T207" s="110"/>
      <c r="U207" s="114"/>
      <c r="W207" s="111" t="s">
        <v>5265</v>
      </c>
      <c r="X207" s="111"/>
      <c r="Y207" s="111"/>
      <c r="Z207" s="111"/>
      <c r="AA207" s="110">
        <f>COUNTA(W210)</f>
        <v>1</v>
      </c>
      <c r="AB207" s="113"/>
      <c r="AD207" s="22" t="s">
        <v>6541</v>
      </c>
      <c r="AE207" s="22" t="s">
        <v>6542</v>
      </c>
      <c r="AF207" s="35" t="s">
        <v>6543</v>
      </c>
      <c r="AG207" s="35" t="s">
        <v>6544</v>
      </c>
      <c r="AH207" s="22" t="s">
        <v>6545</v>
      </c>
    </row>
    <row r="208" spans="2:35">
      <c r="B208" s="49" t="s">
        <v>9431</v>
      </c>
      <c r="C208" s="49" t="s">
        <v>9432</v>
      </c>
      <c r="D208" s="50" t="s">
        <v>9433</v>
      </c>
      <c r="E208" s="50" t="s">
        <v>4345</v>
      </c>
      <c r="F208" s="49" t="s">
        <v>9434</v>
      </c>
      <c r="G208" s="52"/>
      <c r="I208" s="22" t="s">
        <v>3250</v>
      </c>
      <c r="J208" s="22" t="s">
        <v>3</v>
      </c>
      <c r="K208" s="35">
        <v>1843</v>
      </c>
      <c r="L208" s="35" t="s">
        <v>3248</v>
      </c>
      <c r="M208" s="22" t="s">
        <v>3251</v>
      </c>
      <c r="W208" s="111"/>
      <c r="X208" s="111"/>
      <c r="Y208" s="111"/>
      <c r="Z208" s="111"/>
      <c r="AA208" s="110"/>
      <c r="AB208" s="113"/>
      <c r="AD208" s="22" t="s">
        <v>6541</v>
      </c>
      <c r="AE208" s="22" t="s">
        <v>6314</v>
      </c>
      <c r="AF208" s="35" t="s">
        <v>6546</v>
      </c>
      <c r="AG208" s="35" t="s">
        <v>6547</v>
      </c>
      <c r="AH208" s="22" t="s">
        <v>4273</v>
      </c>
    </row>
    <row r="209" spans="2:35">
      <c r="B209" s="49" t="s">
        <v>9435</v>
      </c>
      <c r="C209" s="49" t="s">
        <v>811</v>
      </c>
      <c r="D209" s="50" t="s">
        <v>9436</v>
      </c>
      <c r="E209" s="50" t="s">
        <v>4345</v>
      </c>
      <c r="F209" s="49" t="s">
        <v>9437</v>
      </c>
      <c r="G209" s="52"/>
      <c r="I209" s="22" t="s">
        <v>3252</v>
      </c>
      <c r="J209" s="22" t="s">
        <v>1225</v>
      </c>
      <c r="K209" s="35">
        <v>1487</v>
      </c>
      <c r="L209" s="35" t="s">
        <v>3248</v>
      </c>
      <c r="M209" s="24">
        <v>43066</v>
      </c>
      <c r="P209" s="49" t="s">
        <v>9869</v>
      </c>
      <c r="Q209" s="49" t="s">
        <v>4001</v>
      </c>
      <c r="R209" s="50" t="s">
        <v>9870</v>
      </c>
      <c r="S209" s="50" t="s">
        <v>3723</v>
      </c>
      <c r="T209" s="51">
        <v>31820</v>
      </c>
      <c r="U209" s="52"/>
      <c r="AD209" s="22" t="s">
        <v>6548</v>
      </c>
      <c r="AE209" s="22" t="s">
        <v>6476</v>
      </c>
      <c r="AF209" s="35">
        <v>50500376</v>
      </c>
      <c r="AG209" s="35" t="s">
        <v>6549</v>
      </c>
      <c r="AH209" s="22" t="s">
        <v>6321</v>
      </c>
    </row>
    <row r="210" spans="2:35">
      <c r="B210" s="2" t="s">
        <v>319</v>
      </c>
      <c r="C210" s="2" t="s">
        <v>320</v>
      </c>
      <c r="D210" s="35">
        <v>11541</v>
      </c>
      <c r="E210" s="35" t="s">
        <v>321</v>
      </c>
      <c r="F210" s="2" t="s">
        <v>322</v>
      </c>
      <c r="P210" s="49" t="s">
        <v>9871</v>
      </c>
      <c r="Q210" s="49" t="s">
        <v>4001</v>
      </c>
      <c r="R210" s="50" t="s">
        <v>9872</v>
      </c>
      <c r="S210" s="50" t="s">
        <v>3723</v>
      </c>
      <c r="T210" s="51">
        <v>31835</v>
      </c>
      <c r="U210" s="52"/>
      <c r="W210" s="22" t="s">
        <v>5266</v>
      </c>
      <c r="X210" s="22" t="s">
        <v>3910</v>
      </c>
      <c r="Y210" s="35">
        <v>11321</v>
      </c>
      <c r="Z210" s="35" t="s">
        <v>5267</v>
      </c>
      <c r="AA210" s="25">
        <v>38808</v>
      </c>
      <c r="AD210" s="22" t="s">
        <v>6550</v>
      </c>
      <c r="AE210" s="22" t="s">
        <v>6314</v>
      </c>
      <c r="AF210" s="35" t="s">
        <v>6551</v>
      </c>
      <c r="AG210" s="35" t="s">
        <v>6552</v>
      </c>
      <c r="AH210" s="22" t="s">
        <v>5213</v>
      </c>
    </row>
    <row r="211" spans="2:35">
      <c r="B211" s="2" t="s">
        <v>323</v>
      </c>
      <c r="C211" s="2" t="s">
        <v>320</v>
      </c>
      <c r="D211" s="35">
        <v>11558</v>
      </c>
      <c r="E211" s="35" t="s">
        <v>321</v>
      </c>
      <c r="F211" s="2" t="s">
        <v>324</v>
      </c>
      <c r="I211" s="111" t="s">
        <v>3253</v>
      </c>
      <c r="J211" s="111"/>
      <c r="K211" s="111"/>
      <c r="L211" s="111"/>
      <c r="M211" s="110">
        <f>COUNTA(I214)</f>
        <v>1</v>
      </c>
      <c r="N211" s="125"/>
      <c r="P211" s="49" t="s">
        <v>9873</v>
      </c>
      <c r="Q211" s="49" t="s">
        <v>4001</v>
      </c>
      <c r="R211" s="50" t="s">
        <v>9874</v>
      </c>
      <c r="S211" s="50" t="s">
        <v>3723</v>
      </c>
      <c r="T211" s="51">
        <v>31861</v>
      </c>
      <c r="U211" s="52"/>
      <c r="W211" s="22"/>
      <c r="X211" s="22"/>
      <c r="AA211" s="25"/>
      <c r="AD211" s="49" t="s">
        <v>9581</v>
      </c>
      <c r="AE211" s="49" t="s">
        <v>9582</v>
      </c>
      <c r="AF211" s="50" t="s">
        <v>9583</v>
      </c>
      <c r="AG211" s="50" t="s">
        <v>9584</v>
      </c>
      <c r="AH211" s="49" t="s">
        <v>8809</v>
      </c>
      <c r="AI211" s="52"/>
    </row>
    <row r="212" spans="2:35">
      <c r="B212" s="2" t="s">
        <v>291</v>
      </c>
      <c r="C212" s="2" t="s">
        <v>292</v>
      </c>
      <c r="D212" s="35">
        <v>145043</v>
      </c>
      <c r="E212" s="35" t="s">
        <v>251</v>
      </c>
      <c r="F212" s="10">
        <v>36982</v>
      </c>
      <c r="I212" s="111"/>
      <c r="J212" s="111"/>
      <c r="K212" s="111"/>
      <c r="L212" s="111"/>
      <c r="M212" s="110"/>
      <c r="N212" s="125"/>
      <c r="P212" s="49" t="s">
        <v>9875</v>
      </c>
      <c r="Q212" s="49" t="s">
        <v>4001</v>
      </c>
      <c r="R212" s="50" t="s">
        <v>9876</v>
      </c>
      <c r="S212" s="50" t="s">
        <v>3723</v>
      </c>
      <c r="T212" s="51">
        <v>32211</v>
      </c>
      <c r="U212" s="49"/>
      <c r="W212" s="111" t="s">
        <v>9711</v>
      </c>
      <c r="X212" s="111"/>
      <c r="Y212" s="111"/>
      <c r="Z212" s="111"/>
      <c r="AA212" s="110">
        <f>COUNTA(W215:W216)</f>
        <v>2</v>
      </c>
      <c r="AB212" s="108"/>
      <c r="AD212" s="22" t="s">
        <v>6553</v>
      </c>
      <c r="AE212" s="22" t="s">
        <v>6554</v>
      </c>
      <c r="AF212" s="35" t="s">
        <v>6555</v>
      </c>
      <c r="AG212" s="35" t="s">
        <v>6556</v>
      </c>
      <c r="AH212" s="22" t="s">
        <v>5213</v>
      </c>
    </row>
    <row r="213" spans="2:35">
      <c r="B213" s="2" t="s">
        <v>293</v>
      </c>
      <c r="C213" s="2" t="s">
        <v>292</v>
      </c>
      <c r="D213" s="35">
        <v>145324</v>
      </c>
      <c r="E213" s="35" t="s">
        <v>249</v>
      </c>
      <c r="F213" s="4">
        <v>41364</v>
      </c>
      <c r="P213" s="49" t="s">
        <v>9877</v>
      </c>
      <c r="Q213" s="49" t="s">
        <v>2433</v>
      </c>
      <c r="R213" s="50" t="s">
        <v>9878</v>
      </c>
      <c r="S213" s="50" t="s">
        <v>3723</v>
      </c>
      <c r="T213" s="51">
        <v>32203</v>
      </c>
      <c r="U213" s="49"/>
      <c r="W213" s="111"/>
      <c r="X213" s="111"/>
      <c r="Y213" s="111"/>
      <c r="Z213" s="111"/>
      <c r="AA213" s="110"/>
      <c r="AB213" s="108"/>
      <c r="AD213" s="49" t="s">
        <v>9595</v>
      </c>
      <c r="AE213" s="49" t="s">
        <v>6554</v>
      </c>
      <c r="AF213" s="50" t="s">
        <v>9596</v>
      </c>
      <c r="AG213" s="50" t="s">
        <v>9598</v>
      </c>
      <c r="AH213" s="49" t="s">
        <v>9597</v>
      </c>
      <c r="AI213" s="52"/>
    </row>
    <row r="214" spans="2:35">
      <c r="B214" s="2" t="s">
        <v>294</v>
      </c>
      <c r="C214" s="2" t="s">
        <v>295</v>
      </c>
      <c r="D214" s="35">
        <v>145188</v>
      </c>
      <c r="E214" s="35" t="s">
        <v>251</v>
      </c>
      <c r="F214" s="2">
        <v>1</v>
      </c>
      <c r="I214" t="s">
        <v>3254</v>
      </c>
      <c r="J214" t="s">
        <v>3255</v>
      </c>
      <c r="K214" s="35" t="s">
        <v>3256</v>
      </c>
      <c r="L214" s="35" t="s">
        <v>3257</v>
      </c>
      <c r="M214" t="s">
        <v>3258</v>
      </c>
      <c r="P214" s="49" t="s">
        <v>9879</v>
      </c>
      <c r="Q214" s="49" t="s">
        <v>2433</v>
      </c>
      <c r="R214" s="50" t="s">
        <v>9880</v>
      </c>
      <c r="S214" s="50" t="s">
        <v>3723</v>
      </c>
      <c r="T214" s="49" t="s">
        <v>9022</v>
      </c>
      <c r="U214" s="52"/>
      <c r="W214" s="22"/>
      <c r="X214" s="22"/>
      <c r="AA214" s="25"/>
      <c r="AD214" s="22" t="s">
        <v>6557</v>
      </c>
      <c r="AE214" s="22" t="s">
        <v>6476</v>
      </c>
      <c r="AF214" s="35">
        <v>50500398</v>
      </c>
      <c r="AG214" s="35" t="s">
        <v>6558</v>
      </c>
      <c r="AH214" s="22" t="s">
        <v>6559</v>
      </c>
    </row>
    <row r="215" spans="2:35">
      <c r="B215" s="2" t="s">
        <v>296</v>
      </c>
      <c r="C215" s="2" t="s">
        <v>297</v>
      </c>
      <c r="D215" s="35">
        <v>145266</v>
      </c>
      <c r="E215" s="35" t="s">
        <v>251</v>
      </c>
      <c r="F215" s="2" t="s">
        <v>298</v>
      </c>
      <c r="P215" s="49" t="s">
        <v>9881</v>
      </c>
      <c r="Q215" s="49" t="s">
        <v>2433</v>
      </c>
      <c r="R215" s="50" t="s">
        <v>9882</v>
      </c>
      <c r="S215" s="50" t="s">
        <v>3723</v>
      </c>
      <c r="T215" s="49" t="s">
        <v>9809</v>
      </c>
      <c r="U215" s="49"/>
      <c r="W215" s="49" t="s">
        <v>9712</v>
      </c>
      <c r="X215" s="49" t="s">
        <v>9713</v>
      </c>
      <c r="Y215" s="50" t="s">
        <v>9714</v>
      </c>
      <c r="Z215" s="50" t="s">
        <v>9715</v>
      </c>
      <c r="AA215" s="49" t="s">
        <v>9716</v>
      </c>
      <c r="AB215" s="49"/>
      <c r="AD215" s="49" t="s">
        <v>9599</v>
      </c>
      <c r="AE215" s="49" t="s">
        <v>6554</v>
      </c>
      <c r="AF215" s="50" t="s">
        <v>9600</v>
      </c>
      <c r="AG215" s="50" t="s">
        <v>6682</v>
      </c>
      <c r="AH215" s="49" t="s">
        <v>9601</v>
      </c>
      <c r="AI215" s="52"/>
    </row>
    <row r="216" spans="2:35">
      <c r="B216" s="2" t="s">
        <v>299</v>
      </c>
      <c r="C216" s="2" t="s">
        <v>297</v>
      </c>
      <c r="D216" s="35">
        <v>145419</v>
      </c>
      <c r="E216" s="35" t="s">
        <v>251</v>
      </c>
      <c r="F216" s="2" t="s">
        <v>300</v>
      </c>
      <c r="I216" s="111" t="s">
        <v>3259</v>
      </c>
      <c r="J216" s="111"/>
      <c r="K216" s="111"/>
      <c r="L216" s="111"/>
      <c r="M216" s="110">
        <f>COUNTA(I219)</f>
        <v>1</v>
      </c>
      <c r="N216" s="125"/>
      <c r="P216" s="49" t="s">
        <v>9883</v>
      </c>
      <c r="Q216" s="49" t="s">
        <v>2433</v>
      </c>
      <c r="R216" s="50" t="s">
        <v>9884</v>
      </c>
      <c r="S216" s="50" t="s">
        <v>3723</v>
      </c>
      <c r="T216" s="51">
        <v>33178</v>
      </c>
      <c r="U216" s="52"/>
      <c r="W216" s="49" t="s">
        <v>9717</v>
      </c>
      <c r="X216" s="49" t="s">
        <v>9718</v>
      </c>
      <c r="Y216" s="50" t="s">
        <v>9719</v>
      </c>
      <c r="Z216" s="50" t="s">
        <v>9715</v>
      </c>
      <c r="AA216" s="49" t="s">
        <v>9720</v>
      </c>
      <c r="AB216" s="52"/>
      <c r="AD216" s="22" t="s">
        <v>10631</v>
      </c>
      <c r="AE216" s="22" t="s">
        <v>6542</v>
      </c>
      <c r="AF216" s="23" t="s">
        <v>10632</v>
      </c>
      <c r="AG216" s="23" t="s">
        <v>6566</v>
      </c>
      <c r="AH216" s="22" t="s">
        <v>10633</v>
      </c>
      <c r="AI216" s="58"/>
    </row>
    <row r="217" spans="2:35">
      <c r="B217" s="2" t="s">
        <v>301</v>
      </c>
      <c r="C217" s="2" t="s">
        <v>297</v>
      </c>
      <c r="D217" s="35">
        <v>145556</v>
      </c>
      <c r="E217" s="35" t="s">
        <v>251</v>
      </c>
      <c r="F217" s="2" t="s">
        <v>302</v>
      </c>
      <c r="I217" s="111"/>
      <c r="J217" s="111"/>
      <c r="K217" s="111"/>
      <c r="L217" s="111"/>
      <c r="M217" s="110"/>
      <c r="N217" s="125"/>
      <c r="P217" s="49" t="s">
        <v>9885</v>
      </c>
      <c r="Q217" s="49" t="s">
        <v>2433</v>
      </c>
      <c r="R217" s="50" t="s">
        <v>9864</v>
      </c>
      <c r="S217" s="50" t="s">
        <v>3723</v>
      </c>
      <c r="T217" s="49" t="s">
        <v>9886</v>
      </c>
      <c r="U217" s="52"/>
      <c r="W217" s="22"/>
      <c r="X217" s="22"/>
      <c r="AA217" s="25"/>
      <c r="AD217" s="22" t="s">
        <v>6560</v>
      </c>
      <c r="AE217" s="22" t="s">
        <v>6314</v>
      </c>
      <c r="AF217" s="35" t="s">
        <v>6561</v>
      </c>
      <c r="AG217" s="35" t="s">
        <v>6562</v>
      </c>
      <c r="AH217" s="25">
        <v>39539</v>
      </c>
    </row>
    <row r="218" spans="2:35">
      <c r="B218" s="2" t="s">
        <v>303</v>
      </c>
      <c r="C218" s="2" t="s">
        <v>297</v>
      </c>
      <c r="D218" s="35">
        <v>145333</v>
      </c>
      <c r="E218" s="35" t="s">
        <v>251</v>
      </c>
      <c r="F218" s="10">
        <v>36982</v>
      </c>
      <c r="P218" s="49" t="s">
        <v>9887</v>
      </c>
      <c r="Q218" s="49" t="s">
        <v>3910</v>
      </c>
      <c r="R218" s="50">
        <v>11274</v>
      </c>
      <c r="S218" s="50" t="s">
        <v>3723</v>
      </c>
      <c r="T218" s="51">
        <v>32828</v>
      </c>
      <c r="U218" s="52"/>
      <c r="W218" s="111" t="s">
        <v>8971</v>
      </c>
      <c r="X218" s="111"/>
      <c r="Y218" s="111"/>
      <c r="Z218" s="111"/>
      <c r="AA218" s="110">
        <f>COUNTA(W221)</f>
        <v>1</v>
      </c>
      <c r="AB218" s="108"/>
      <c r="AD218" s="22" t="s">
        <v>6563</v>
      </c>
      <c r="AE218" s="22" t="s">
        <v>6564</v>
      </c>
      <c r="AF218" s="35" t="s">
        <v>6565</v>
      </c>
      <c r="AG218" s="35" t="s">
        <v>6566</v>
      </c>
      <c r="AH218" s="25">
        <v>42095</v>
      </c>
    </row>
    <row r="219" spans="2:35">
      <c r="B219" s="2" t="s">
        <v>304</v>
      </c>
      <c r="C219" s="2" t="s">
        <v>297</v>
      </c>
      <c r="D219" s="35">
        <v>145668</v>
      </c>
      <c r="E219" s="35" t="s">
        <v>251</v>
      </c>
      <c r="F219" s="2" t="s">
        <v>305</v>
      </c>
      <c r="I219" s="22" t="s">
        <v>3260</v>
      </c>
      <c r="J219" s="22" t="s">
        <v>243</v>
      </c>
      <c r="K219" s="35">
        <v>7989</v>
      </c>
      <c r="L219" s="35" t="s">
        <v>3261</v>
      </c>
      <c r="M219" s="22" t="s">
        <v>3262</v>
      </c>
      <c r="N219" s="22"/>
      <c r="P219" s="49" t="s">
        <v>9888</v>
      </c>
      <c r="Q219" s="49" t="s">
        <v>3910</v>
      </c>
      <c r="R219" s="50">
        <v>11275</v>
      </c>
      <c r="S219" s="50" t="s">
        <v>9889</v>
      </c>
      <c r="T219" s="49" t="s">
        <v>9890</v>
      </c>
      <c r="U219" s="49"/>
      <c r="W219" s="111"/>
      <c r="X219" s="111"/>
      <c r="Y219" s="111"/>
      <c r="Z219" s="111"/>
      <c r="AA219" s="110"/>
      <c r="AB219" s="108"/>
      <c r="AD219" s="22" t="s">
        <v>6567</v>
      </c>
      <c r="AE219" s="22" t="s">
        <v>6568</v>
      </c>
      <c r="AF219" s="35" t="s">
        <v>6569</v>
      </c>
      <c r="AG219" s="35" t="s">
        <v>6570</v>
      </c>
      <c r="AH219" s="22" t="s">
        <v>6284</v>
      </c>
    </row>
    <row r="220" spans="2:35">
      <c r="B220" s="2" t="s">
        <v>306</v>
      </c>
      <c r="C220" s="2" t="s">
        <v>297</v>
      </c>
      <c r="D220" s="35">
        <v>145669</v>
      </c>
      <c r="E220" s="35" t="s">
        <v>251</v>
      </c>
      <c r="F220" s="2" t="s">
        <v>305</v>
      </c>
      <c r="P220" s="49" t="s">
        <v>9891</v>
      </c>
      <c r="Q220" s="49" t="s">
        <v>3910</v>
      </c>
      <c r="R220" s="50">
        <v>11279</v>
      </c>
      <c r="S220" s="50" t="s">
        <v>3723</v>
      </c>
      <c r="T220" s="49" t="s">
        <v>9892</v>
      </c>
      <c r="U220" s="52"/>
      <c r="W220" s="22"/>
      <c r="X220" s="22"/>
      <c r="AA220" s="25"/>
      <c r="AD220" s="22" t="s">
        <v>6571</v>
      </c>
      <c r="AE220" s="22" t="s">
        <v>6314</v>
      </c>
      <c r="AF220" s="35" t="s">
        <v>6572</v>
      </c>
      <c r="AG220" s="35" t="s">
        <v>6547</v>
      </c>
      <c r="AH220" s="22" t="s">
        <v>4508</v>
      </c>
      <c r="AI220" s="22" t="s">
        <v>6573</v>
      </c>
    </row>
    <row r="221" spans="2:35">
      <c r="B221" s="2" t="s">
        <v>307</v>
      </c>
      <c r="C221" s="2" t="s">
        <v>297</v>
      </c>
      <c r="D221" s="35">
        <v>14500890</v>
      </c>
      <c r="E221" s="35" t="s">
        <v>251</v>
      </c>
      <c r="F221" s="4">
        <v>38411</v>
      </c>
      <c r="I221" s="111" t="s">
        <v>3263</v>
      </c>
      <c r="J221" s="111"/>
      <c r="K221" s="111"/>
      <c r="L221" s="111"/>
      <c r="M221" s="110">
        <f>COUNTA(I224:I285)</f>
        <v>62</v>
      </c>
      <c r="N221" s="125"/>
      <c r="P221" s="22" t="s">
        <v>3720</v>
      </c>
      <c r="Q221" s="22" t="s">
        <v>3721</v>
      </c>
      <c r="R221" s="35" t="s">
        <v>3722</v>
      </c>
      <c r="S221" s="35" t="s">
        <v>3723</v>
      </c>
      <c r="T221" s="22" t="s">
        <v>3724</v>
      </c>
      <c r="W221" s="49" t="s">
        <v>8972</v>
      </c>
      <c r="X221" s="49" t="s">
        <v>4259</v>
      </c>
      <c r="Y221" s="50" t="s">
        <v>8973</v>
      </c>
      <c r="Z221" s="50" t="s">
        <v>8974</v>
      </c>
      <c r="AA221" s="49" t="s">
        <v>8975</v>
      </c>
      <c r="AB221" s="52"/>
      <c r="AD221" s="22" t="s">
        <v>6574</v>
      </c>
      <c r="AE221" s="22" t="s">
        <v>6575</v>
      </c>
      <c r="AF221" s="35" t="s">
        <v>6576</v>
      </c>
      <c r="AG221" s="35" t="s">
        <v>6577</v>
      </c>
      <c r="AH221" s="22" t="s">
        <v>6578</v>
      </c>
    </row>
    <row r="222" spans="2:35">
      <c r="B222" s="2" t="s">
        <v>308</v>
      </c>
      <c r="C222" s="2" t="s">
        <v>297</v>
      </c>
      <c r="D222" s="35">
        <v>145342</v>
      </c>
      <c r="E222" s="35" t="s">
        <v>251</v>
      </c>
      <c r="F222" s="10">
        <v>36982</v>
      </c>
      <c r="I222" s="111"/>
      <c r="J222" s="111"/>
      <c r="K222" s="111"/>
      <c r="L222" s="111"/>
      <c r="M222" s="110"/>
      <c r="N222" s="125"/>
      <c r="P222" s="22"/>
      <c r="Q222" s="22"/>
      <c r="T222" s="22"/>
      <c r="AD222" s="22" t="s">
        <v>6579</v>
      </c>
      <c r="AE222" s="22" t="s">
        <v>6580</v>
      </c>
      <c r="AF222" s="35" t="s">
        <v>6581</v>
      </c>
      <c r="AG222" s="35" t="s">
        <v>6582</v>
      </c>
      <c r="AH222" s="22" t="s">
        <v>6338</v>
      </c>
    </row>
    <row r="223" spans="2:35">
      <c r="B223" s="2" t="s">
        <v>309</v>
      </c>
      <c r="C223" s="2" t="s">
        <v>297</v>
      </c>
      <c r="D223" s="35">
        <v>145197</v>
      </c>
      <c r="E223" s="35" t="s">
        <v>251</v>
      </c>
      <c r="F223" s="10">
        <v>36982</v>
      </c>
      <c r="P223" s="109" t="s">
        <v>8773</v>
      </c>
      <c r="Q223" s="109"/>
      <c r="R223" s="109"/>
      <c r="S223" s="109"/>
      <c r="T223" s="110">
        <f>COUNTA(P226:P230)</f>
        <v>5</v>
      </c>
      <c r="U223" s="108"/>
      <c r="W223" s="111" t="s">
        <v>5268</v>
      </c>
      <c r="X223" s="111"/>
      <c r="Y223" s="111"/>
      <c r="Z223" s="111"/>
      <c r="AA223" s="110">
        <f>COUNTA(W226:W228)</f>
        <v>3</v>
      </c>
      <c r="AB223" s="113"/>
      <c r="AD223" s="22" t="s">
        <v>6583</v>
      </c>
      <c r="AE223" s="22" t="s">
        <v>6314</v>
      </c>
      <c r="AF223" s="35" t="s">
        <v>6584</v>
      </c>
      <c r="AG223" s="35" t="s">
        <v>6496</v>
      </c>
      <c r="AH223" s="25">
        <v>39508</v>
      </c>
    </row>
    <row r="224" spans="2:35">
      <c r="B224" s="2" t="s">
        <v>310</v>
      </c>
      <c r="C224" s="2" t="s">
        <v>297</v>
      </c>
      <c r="D224" s="35">
        <v>145407</v>
      </c>
      <c r="E224" s="35" t="s">
        <v>251</v>
      </c>
      <c r="F224" s="4">
        <v>37001</v>
      </c>
      <c r="I224" s="22" t="s">
        <v>3264</v>
      </c>
      <c r="J224" s="22" t="s">
        <v>341</v>
      </c>
      <c r="K224" s="35" t="s">
        <v>3265</v>
      </c>
      <c r="L224" s="35" t="s">
        <v>3266</v>
      </c>
      <c r="M224" s="24">
        <v>39753</v>
      </c>
      <c r="N224" s="22"/>
      <c r="P224" s="109"/>
      <c r="Q224" s="109"/>
      <c r="R224" s="109"/>
      <c r="S224" s="109"/>
      <c r="T224" s="110"/>
      <c r="U224" s="108"/>
      <c r="W224" s="111"/>
      <c r="X224" s="111"/>
      <c r="Y224" s="111"/>
      <c r="Z224" s="111"/>
      <c r="AA224" s="110"/>
      <c r="AB224" s="113"/>
      <c r="AD224" s="22" t="s">
        <v>6585</v>
      </c>
      <c r="AE224" s="22" t="s">
        <v>6314</v>
      </c>
      <c r="AF224" s="35" t="s">
        <v>6586</v>
      </c>
      <c r="AG224" s="35" t="s">
        <v>6587</v>
      </c>
      <c r="AH224" s="22" t="s">
        <v>5100</v>
      </c>
    </row>
    <row r="225" spans="2:35">
      <c r="B225" s="2" t="s">
        <v>311</v>
      </c>
      <c r="C225" s="2" t="s">
        <v>297</v>
      </c>
      <c r="D225" s="35">
        <v>145405</v>
      </c>
      <c r="E225" s="35" t="s">
        <v>251</v>
      </c>
      <c r="F225" s="4">
        <v>36986</v>
      </c>
      <c r="I225" s="22" t="s">
        <v>3267</v>
      </c>
      <c r="J225" s="22" t="s">
        <v>9</v>
      </c>
      <c r="K225" s="35">
        <v>3473</v>
      </c>
      <c r="L225" s="35" t="s">
        <v>3266</v>
      </c>
      <c r="M225" s="24">
        <v>39553</v>
      </c>
      <c r="P225" s="22"/>
      <c r="Q225" s="22"/>
      <c r="T225" s="22"/>
      <c r="AD225" s="49" t="s">
        <v>9602</v>
      </c>
      <c r="AE225" s="49" t="s">
        <v>9603</v>
      </c>
      <c r="AF225" s="50">
        <v>8094</v>
      </c>
      <c r="AG225" s="50" t="s">
        <v>9082</v>
      </c>
      <c r="AH225" s="49" t="s">
        <v>8592</v>
      </c>
      <c r="AI225" s="52"/>
    </row>
    <row r="226" spans="2:35">
      <c r="B226" s="2" t="s">
        <v>312</v>
      </c>
      <c r="C226" s="2" t="s">
        <v>297</v>
      </c>
      <c r="D226" s="35">
        <v>145294</v>
      </c>
      <c r="E226" s="35" t="s">
        <v>251</v>
      </c>
      <c r="F226" s="10">
        <v>36982</v>
      </c>
      <c r="I226" s="22" t="s">
        <v>3268</v>
      </c>
      <c r="J226" s="22" t="s">
        <v>9</v>
      </c>
      <c r="K226" s="35">
        <v>3490</v>
      </c>
      <c r="L226" s="35" t="s">
        <v>3266</v>
      </c>
      <c r="M226" s="22" t="s">
        <v>3269</v>
      </c>
      <c r="P226" s="49" t="s">
        <v>8774</v>
      </c>
      <c r="Q226" s="49" t="s">
        <v>681</v>
      </c>
      <c r="R226" s="50" t="s">
        <v>8775</v>
      </c>
      <c r="S226" s="50" t="s">
        <v>8776</v>
      </c>
      <c r="T226" s="49" t="s">
        <v>8777</v>
      </c>
      <c r="U226" s="52"/>
      <c r="W226" s="22" t="s">
        <v>5269</v>
      </c>
      <c r="X226" s="22" t="s">
        <v>1864</v>
      </c>
      <c r="Y226" s="35" t="s">
        <v>5270</v>
      </c>
      <c r="Z226" s="35" t="s">
        <v>5271</v>
      </c>
      <c r="AA226" s="22" t="s">
        <v>4438</v>
      </c>
      <c r="AD226" s="22" t="s">
        <v>6588</v>
      </c>
      <c r="AE226" s="22" t="s">
        <v>6542</v>
      </c>
      <c r="AF226" s="35" t="s">
        <v>6589</v>
      </c>
      <c r="AG226" s="35" t="s">
        <v>6544</v>
      </c>
      <c r="AH226" s="25">
        <v>43132</v>
      </c>
    </row>
    <row r="227" spans="2:35">
      <c r="B227" s="2" t="s">
        <v>313</v>
      </c>
      <c r="C227" s="2" t="s">
        <v>297</v>
      </c>
      <c r="D227" s="35">
        <v>145385</v>
      </c>
      <c r="E227" s="35" t="s">
        <v>251</v>
      </c>
      <c r="F227" s="4">
        <v>36965</v>
      </c>
      <c r="I227" s="22" t="s">
        <v>3270</v>
      </c>
      <c r="J227" s="22" t="s">
        <v>9</v>
      </c>
      <c r="K227" s="35">
        <v>3446</v>
      </c>
      <c r="L227" s="35" t="s">
        <v>3266</v>
      </c>
      <c r="M227" s="24">
        <v>39536</v>
      </c>
      <c r="P227" s="49" t="s">
        <v>8778</v>
      </c>
      <c r="Q227" s="49" t="s">
        <v>685</v>
      </c>
      <c r="R227" s="50" t="s">
        <v>4561</v>
      </c>
      <c r="S227" s="50" t="s">
        <v>8776</v>
      </c>
      <c r="T227" s="49" t="s">
        <v>8779</v>
      </c>
      <c r="U227" s="52"/>
      <c r="W227" s="22" t="s">
        <v>5272</v>
      </c>
      <c r="X227" s="22" t="s">
        <v>1864</v>
      </c>
      <c r="Y227" s="35" t="s">
        <v>4871</v>
      </c>
      <c r="Z227" s="35" t="s">
        <v>5271</v>
      </c>
      <c r="AA227" s="22" t="s">
        <v>5273</v>
      </c>
      <c r="AB227" s="22" t="s">
        <v>182</v>
      </c>
      <c r="AD227" s="49" t="s">
        <v>9604</v>
      </c>
      <c r="AE227" s="49" t="s">
        <v>6554</v>
      </c>
      <c r="AF227" s="50" t="s">
        <v>9605</v>
      </c>
      <c r="AG227" s="50"/>
      <c r="AH227" s="49" t="s">
        <v>9606</v>
      </c>
      <c r="AI227" s="49"/>
    </row>
    <row r="228" spans="2:35">
      <c r="B228" s="2" t="s">
        <v>314</v>
      </c>
      <c r="C228" s="2" t="s">
        <v>297</v>
      </c>
      <c r="D228" s="35">
        <v>145178</v>
      </c>
      <c r="E228" s="35" t="s">
        <v>251</v>
      </c>
      <c r="F228" s="2" t="s">
        <v>315</v>
      </c>
      <c r="I228" s="22" t="s">
        <v>3271</v>
      </c>
      <c r="J228" s="22" t="s">
        <v>2609</v>
      </c>
      <c r="K228" s="35" t="s">
        <v>3272</v>
      </c>
      <c r="L228" s="35" t="s">
        <v>3266</v>
      </c>
      <c r="M228" s="22" t="s">
        <v>3273</v>
      </c>
      <c r="P228" s="49" t="s">
        <v>8780</v>
      </c>
      <c r="Q228" s="49" t="s">
        <v>3435</v>
      </c>
      <c r="R228" s="50" t="s">
        <v>8781</v>
      </c>
      <c r="S228" s="50" t="s">
        <v>8776</v>
      </c>
      <c r="T228" s="51">
        <v>35536</v>
      </c>
      <c r="U228" s="52"/>
      <c r="W228" s="22" t="s">
        <v>5272</v>
      </c>
      <c r="X228" s="22" t="s">
        <v>1864</v>
      </c>
      <c r="Y228" s="35" t="s">
        <v>4871</v>
      </c>
      <c r="Z228" s="35" t="s">
        <v>5271</v>
      </c>
      <c r="AA228" s="22" t="s">
        <v>5273</v>
      </c>
      <c r="AD228" s="22" t="s">
        <v>6590</v>
      </c>
      <c r="AE228" s="22" t="s">
        <v>6580</v>
      </c>
      <c r="AF228" s="35" t="s">
        <v>6591</v>
      </c>
      <c r="AG228" s="35" t="s">
        <v>6592</v>
      </c>
      <c r="AH228" s="22" t="s">
        <v>6306</v>
      </c>
    </row>
    <row r="229" spans="2:35">
      <c r="B229" s="2" t="s">
        <v>314</v>
      </c>
      <c r="C229" s="2" t="s">
        <v>297</v>
      </c>
      <c r="D229" s="35">
        <v>145178</v>
      </c>
      <c r="E229" s="35" t="s">
        <v>249</v>
      </c>
      <c r="F229" s="4">
        <v>41364</v>
      </c>
      <c r="I229" s="22" t="s">
        <v>3274</v>
      </c>
      <c r="J229" s="22" t="s">
        <v>2609</v>
      </c>
      <c r="K229" s="35" t="s">
        <v>3275</v>
      </c>
      <c r="L229" s="35" t="s">
        <v>3266</v>
      </c>
      <c r="M229" s="22" t="s">
        <v>3276</v>
      </c>
      <c r="P229" s="49" t="s">
        <v>8782</v>
      </c>
      <c r="Q229" s="49" t="s">
        <v>685</v>
      </c>
      <c r="R229" s="50" t="s">
        <v>4561</v>
      </c>
      <c r="S229" s="50" t="s">
        <v>8776</v>
      </c>
      <c r="T229" s="51">
        <v>36208</v>
      </c>
      <c r="U229" s="52"/>
      <c r="AD229" s="22" t="s">
        <v>6593</v>
      </c>
      <c r="AE229" s="22" t="s">
        <v>6568</v>
      </c>
      <c r="AF229" s="35" t="s">
        <v>6594</v>
      </c>
      <c r="AG229" s="35" t="s">
        <v>6592</v>
      </c>
      <c r="AH229" s="22">
        <v>2014</v>
      </c>
    </row>
    <row r="230" spans="2:35">
      <c r="B230" s="2" t="s">
        <v>316</v>
      </c>
      <c r="C230" s="2" t="s">
        <v>317</v>
      </c>
      <c r="D230" s="35">
        <v>10198</v>
      </c>
      <c r="E230" s="35" t="s">
        <v>249</v>
      </c>
      <c r="F230" s="4">
        <v>41364</v>
      </c>
      <c r="I230" s="22" t="s">
        <v>3277</v>
      </c>
      <c r="J230" s="22" t="s">
        <v>2609</v>
      </c>
      <c r="K230" s="35" t="s">
        <v>3278</v>
      </c>
      <c r="L230" s="35" t="s">
        <v>3266</v>
      </c>
      <c r="M230" s="22" t="s">
        <v>3279</v>
      </c>
      <c r="N230" s="22"/>
      <c r="P230" s="49" t="s">
        <v>8783</v>
      </c>
      <c r="Q230" s="49" t="s">
        <v>3435</v>
      </c>
      <c r="R230" s="50" t="s">
        <v>8784</v>
      </c>
      <c r="S230" s="50" t="s">
        <v>8776</v>
      </c>
      <c r="T230" s="51">
        <v>37295</v>
      </c>
      <c r="U230" s="52"/>
      <c r="W230" s="111" t="s">
        <v>5274</v>
      </c>
      <c r="X230" s="111"/>
      <c r="Y230" s="111"/>
      <c r="Z230" s="111"/>
      <c r="AA230" s="110">
        <f>COUNTA(W233:W234)</f>
        <v>2</v>
      </c>
      <c r="AB230" s="113"/>
      <c r="AD230" s="22" t="s">
        <v>6595</v>
      </c>
      <c r="AE230" s="22" t="s">
        <v>6575</v>
      </c>
      <c r="AF230" s="35" t="s">
        <v>6596</v>
      </c>
      <c r="AG230" s="35" t="s">
        <v>6597</v>
      </c>
      <c r="AH230" s="22" t="s">
        <v>6598</v>
      </c>
      <c r="AI230" s="22"/>
    </row>
    <row r="231" spans="2:35">
      <c r="B231" s="2" t="s">
        <v>318</v>
      </c>
      <c r="C231" s="2" t="s">
        <v>317</v>
      </c>
      <c r="D231" s="35">
        <v>10263</v>
      </c>
      <c r="E231" s="35" t="s">
        <v>249</v>
      </c>
      <c r="F231" s="4">
        <v>41364</v>
      </c>
      <c r="I231" s="22" t="s">
        <v>3280</v>
      </c>
      <c r="J231" s="22" t="s">
        <v>9</v>
      </c>
      <c r="K231" s="35">
        <v>3494</v>
      </c>
      <c r="L231" s="35" t="s">
        <v>3266</v>
      </c>
      <c r="M231" s="22" t="s">
        <v>3281</v>
      </c>
      <c r="W231" s="111"/>
      <c r="X231" s="111"/>
      <c r="Y231" s="111"/>
      <c r="Z231" s="111"/>
      <c r="AA231" s="110"/>
      <c r="AB231" s="113"/>
      <c r="AD231" s="22" t="s">
        <v>6599</v>
      </c>
      <c r="AE231" s="22" t="s">
        <v>6554</v>
      </c>
      <c r="AF231" s="35" t="s">
        <v>6600</v>
      </c>
      <c r="AG231" s="35" t="s">
        <v>6601</v>
      </c>
      <c r="AH231" s="25">
        <v>39173</v>
      </c>
    </row>
    <row r="232" spans="2:35">
      <c r="B232" s="2" t="s">
        <v>325</v>
      </c>
      <c r="C232" s="2" t="s">
        <v>176</v>
      </c>
      <c r="D232" s="35">
        <v>686</v>
      </c>
      <c r="E232" s="35" t="s">
        <v>249</v>
      </c>
      <c r="F232" s="2" t="s">
        <v>326</v>
      </c>
      <c r="G232" s="2" t="s">
        <v>327</v>
      </c>
      <c r="I232" s="22" t="s">
        <v>3282</v>
      </c>
      <c r="J232" s="22" t="s">
        <v>1420</v>
      </c>
      <c r="K232" s="35">
        <v>1819</v>
      </c>
      <c r="L232" s="35" t="s">
        <v>3266</v>
      </c>
      <c r="M232" s="24">
        <v>39506</v>
      </c>
      <c r="P232" s="109" t="s">
        <v>3725</v>
      </c>
      <c r="Q232" s="109"/>
      <c r="R232" s="109"/>
      <c r="S232" s="109"/>
      <c r="T232" s="110">
        <f>COUNTA(P235:P242)</f>
        <v>8</v>
      </c>
      <c r="U232" s="113"/>
      <c r="AD232" s="22" t="s">
        <v>6602</v>
      </c>
      <c r="AE232" s="22" t="s">
        <v>6554</v>
      </c>
      <c r="AF232" s="35" t="s">
        <v>6603</v>
      </c>
      <c r="AG232" s="35" t="s">
        <v>6604</v>
      </c>
      <c r="AH232" s="22" t="s">
        <v>6605</v>
      </c>
    </row>
    <row r="233" spans="2:35">
      <c r="I233" s="22" t="s">
        <v>3283</v>
      </c>
      <c r="J233" s="22" t="s">
        <v>1420</v>
      </c>
      <c r="K233" s="35">
        <v>1870</v>
      </c>
      <c r="L233" s="35" t="s">
        <v>3266</v>
      </c>
      <c r="M233" s="24">
        <v>39407</v>
      </c>
      <c r="P233" s="109"/>
      <c r="Q233" s="109"/>
      <c r="R233" s="109"/>
      <c r="S233" s="109"/>
      <c r="T233" s="110"/>
      <c r="U233" s="113"/>
      <c r="W233" s="22" t="s">
        <v>5275</v>
      </c>
      <c r="X233" s="22" t="s">
        <v>5276</v>
      </c>
      <c r="Y233" s="35" t="s">
        <v>5277</v>
      </c>
      <c r="Z233" s="35" t="s">
        <v>5278</v>
      </c>
      <c r="AA233" s="24">
        <v>39892</v>
      </c>
      <c r="AD233" s="22" t="s">
        <v>6606</v>
      </c>
      <c r="AE233" s="22" t="s">
        <v>6542</v>
      </c>
      <c r="AF233" s="35" t="s">
        <v>6607</v>
      </c>
      <c r="AG233" s="35" t="s">
        <v>6493</v>
      </c>
      <c r="AH233" s="22" t="s">
        <v>6608</v>
      </c>
    </row>
    <row r="234" spans="2:35">
      <c r="B234" s="109" t="s">
        <v>332</v>
      </c>
      <c r="C234" s="109"/>
      <c r="D234" s="109"/>
      <c r="E234" s="109"/>
      <c r="F234" s="110">
        <f>COUNTA(B237:B266)</f>
        <v>30</v>
      </c>
      <c r="G234" s="125"/>
      <c r="I234" s="22" t="s">
        <v>3284</v>
      </c>
      <c r="J234" s="22" t="s">
        <v>1420</v>
      </c>
      <c r="K234" s="35">
        <v>2028</v>
      </c>
      <c r="L234" s="35" t="s">
        <v>3266</v>
      </c>
      <c r="M234" s="22" t="s">
        <v>3285</v>
      </c>
      <c r="W234" s="22" t="s">
        <v>5279</v>
      </c>
      <c r="X234" s="22" t="s">
        <v>2609</v>
      </c>
      <c r="Y234" s="35" t="s">
        <v>5280</v>
      </c>
      <c r="Z234" s="35" t="s">
        <v>5278</v>
      </c>
      <c r="AA234" s="22" t="s">
        <v>5281</v>
      </c>
      <c r="AD234" s="22" t="s">
        <v>6609</v>
      </c>
      <c r="AE234" s="22" t="s">
        <v>6554</v>
      </c>
      <c r="AF234" s="35" t="s">
        <v>6610</v>
      </c>
      <c r="AG234" s="35" t="s">
        <v>6611</v>
      </c>
      <c r="AH234" s="22" t="s">
        <v>5852</v>
      </c>
    </row>
    <row r="235" spans="2:35">
      <c r="B235" s="109"/>
      <c r="C235" s="109"/>
      <c r="D235" s="109"/>
      <c r="E235" s="109"/>
      <c r="F235" s="110"/>
      <c r="G235" s="125"/>
      <c r="I235" s="22" t="s">
        <v>3286</v>
      </c>
      <c r="J235" s="22" t="s">
        <v>1420</v>
      </c>
      <c r="K235" s="35">
        <v>2618</v>
      </c>
      <c r="L235" s="35" t="s">
        <v>3266</v>
      </c>
      <c r="M235" s="24">
        <v>39414</v>
      </c>
      <c r="P235" s="22" t="s">
        <v>3726</v>
      </c>
      <c r="Q235" s="22" t="s">
        <v>341</v>
      </c>
      <c r="R235" s="35" t="s">
        <v>3727</v>
      </c>
      <c r="S235" s="35" t="s">
        <v>3728</v>
      </c>
      <c r="T235" s="22" t="s">
        <v>3729</v>
      </c>
      <c r="U235" s="22"/>
      <c r="W235" s="22"/>
      <c r="X235" s="22"/>
      <c r="AA235" s="22"/>
      <c r="AD235" s="22" t="s">
        <v>6612</v>
      </c>
      <c r="AE235" s="22" t="s">
        <v>6542</v>
      </c>
      <c r="AF235" s="35" t="s">
        <v>6613</v>
      </c>
      <c r="AG235" s="35" t="s">
        <v>6493</v>
      </c>
      <c r="AH235" s="22" t="s">
        <v>6614</v>
      </c>
    </row>
    <row r="236" spans="2:35">
      <c r="I236" s="22" t="s">
        <v>3287</v>
      </c>
      <c r="J236" s="22" t="s">
        <v>1420</v>
      </c>
      <c r="K236" s="35">
        <v>2641</v>
      </c>
      <c r="L236" s="35" t="s">
        <v>3266</v>
      </c>
      <c r="M236" s="22" t="s">
        <v>3288</v>
      </c>
      <c r="P236" s="22" t="s">
        <v>3726</v>
      </c>
      <c r="Q236" s="22" t="s">
        <v>341</v>
      </c>
      <c r="R236" s="35" t="s">
        <v>3727</v>
      </c>
      <c r="S236" s="35" t="s">
        <v>3728</v>
      </c>
      <c r="T236" s="22" t="s">
        <v>3729</v>
      </c>
      <c r="U236" s="22" t="s">
        <v>244</v>
      </c>
      <c r="W236" s="111" t="s">
        <v>8994</v>
      </c>
      <c r="X236" s="111"/>
      <c r="Y236" s="111"/>
      <c r="Z236" s="111"/>
      <c r="AA236" s="110">
        <f>COUNTA(W239:W241)</f>
        <v>3</v>
      </c>
      <c r="AB236" s="108"/>
      <c r="AD236" s="22" t="s">
        <v>6615</v>
      </c>
      <c r="AE236" s="22" t="s">
        <v>6616</v>
      </c>
      <c r="AF236" s="35" t="s">
        <v>6617</v>
      </c>
      <c r="AG236" s="35" t="s">
        <v>6556</v>
      </c>
      <c r="AH236" s="22">
        <v>2005</v>
      </c>
    </row>
    <row r="237" spans="2:35">
      <c r="B237" s="2" t="s">
        <v>328</v>
      </c>
      <c r="C237" s="2" t="s">
        <v>329</v>
      </c>
      <c r="D237" s="35" t="s">
        <v>330</v>
      </c>
      <c r="E237" s="35" t="s">
        <v>331</v>
      </c>
      <c r="F237" s="2">
        <v>1</v>
      </c>
      <c r="I237" s="22" t="s">
        <v>3289</v>
      </c>
      <c r="J237" s="22" t="s">
        <v>3290</v>
      </c>
      <c r="K237" s="35" t="s">
        <v>3291</v>
      </c>
      <c r="L237" s="35" t="s">
        <v>3266</v>
      </c>
      <c r="M237" s="22" t="s">
        <v>3292</v>
      </c>
      <c r="P237" s="22" t="s">
        <v>3730</v>
      </c>
      <c r="Q237" s="22" t="s">
        <v>749</v>
      </c>
      <c r="R237" s="35" t="s">
        <v>3731</v>
      </c>
      <c r="S237" s="35" t="s">
        <v>3728</v>
      </c>
      <c r="T237" s="24">
        <v>41344</v>
      </c>
      <c r="W237" s="111"/>
      <c r="X237" s="111"/>
      <c r="Y237" s="111"/>
      <c r="Z237" s="111"/>
      <c r="AA237" s="110"/>
      <c r="AB237" s="108"/>
      <c r="AD237" s="22" t="s">
        <v>6618</v>
      </c>
      <c r="AE237" s="22" t="s">
        <v>6619</v>
      </c>
      <c r="AF237" s="35" t="s">
        <v>6620</v>
      </c>
      <c r="AG237" s="35" t="s">
        <v>6621</v>
      </c>
      <c r="AH237" s="22" t="s">
        <v>3413</v>
      </c>
    </row>
    <row r="238" spans="2:35">
      <c r="B238" s="2" t="s">
        <v>333</v>
      </c>
      <c r="C238" s="2" t="s">
        <v>329</v>
      </c>
      <c r="D238" s="35" t="s">
        <v>334</v>
      </c>
      <c r="E238" s="35" t="s">
        <v>331</v>
      </c>
      <c r="F238" s="2" t="s">
        <v>335</v>
      </c>
      <c r="I238" s="22" t="s">
        <v>3293</v>
      </c>
      <c r="J238" s="22" t="s">
        <v>3290</v>
      </c>
      <c r="K238" s="35" t="s">
        <v>3294</v>
      </c>
      <c r="L238" s="35" t="s">
        <v>3266</v>
      </c>
      <c r="M238" s="22" t="s">
        <v>3295</v>
      </c>
      <c r="P238" s="22" t="s">
        <v>3730</v>
      </c>
      <c r="Q238" s="22" t="s">
        <v>749</v>
      </c>
      <c r="R238" s="35" t="s">
        <v>3731</v>
      </c>
      <c r="S238" s="35" t="s">
        <v>3728</v>
      </c>
      <c r="T238" s="24">
        <v>41018</v>
      </c>
      <c r="W238" s="22"/>
      <c r="X238" s="22"/>
      <c r="AA238" s="22"/>
      <c r="AD238" s="22" t="s">
        <v>6622</v>
      </c>
      <c r="AE238" s="22" t="s">
        <v>6623</v>
      </c>
      <c r="AF238" s="35" t="s">
        <v>6624</v>
      </c>
      <c r="AG238" s="35" t="s">
        <v>6625</v>
      </c>
      <c r="AH238" s="25">
        <v>40575</v>
      </c>
    </row>
    <row r="239" spans="2:35" ht="15" customHeight="1">
      <c r="B239" s="2" t="s">
        <v>336</v>
      </c>
      <c r="C239" s="2" t="s">
        <v>337</v>
      </c>
      <c r="D239" s="35" t="s">
        <v>338</v>
      </c>
      <c r="E239" s="35" t="s">
        <v>331</v>
      </c>
      <c r="F239" s="2" t="s">
        <v>339</v>
      </c>
      <c r="I239" s="22" t="s">
        <v>3296</v>
      </c>
      <c r="J239" s="22" t="s">
        <v>9</v>
      </c>
      <c r="K239" s="35">
        <v>5559</v>
      </c>
      <c r="L239" s="35" t="s">
        <v>3266</v>
      </c>
      <c r="M239" s="24">
        <v>41369</v>
      </c>
      <c r="N239" s="22"/>
      <c r="P239" s="22" t="s">
        <v>743</v>
      </c>
      <c r="Q239" s="22" t="s">
        <v>361</v>
      </c>
      <c r="R239" s="35" t="s">
        <v>3732</v>
      </c>
      <c r="S239" s="35" t="s">
        <v>3728</v>
      </c>
      <c r="T239" s="22" t="s">
        <v>3733</v>
      </c>
      <c r="W239" s="49" t="s">
        <v>8995</v>
      </c>
      <c r="X239" s="49" t="s">
        <v>8293</v>
      </c>
      <c r="Y239" s="50">
        <v>3091</v>
      </c>
      <c r="Z239" s="50" t="s">
        <v>8996</v>
      </c>
      <c r="AA239" s="49" t="s">
        <v>8997</v>
      </c>
      <c r="AB239" s="52"/>
      <c r="AD239" s="22" t="s">
        <v>6626</v>
      </c>
      <c r="AE239" s="22" t="s">
        <v>6568</v>
      </c>
      <c r="AF239" s="35" t="s">
        <v>6627</v>
      </c>
      <c r="AG239" s="35" t="s">
        <v>6592</v>
      </c>
      <c r="AH239" s="25">
        <v>41730</v>
      </c>
    </row>
    <row r="240" spans="2:35" ht="15" customHeight="1">
      <c r="B240" s="2" t="s">
        <v>340</v>
      </c>
      <c r="C240" s="2" t="s">
        <v>341</v>
      </c>
      <c r="D240" s="35" t="s">
        <v>342</v>
      </c>
      <c r="E240" s="35" t="s">
        <v>331</v>
      </c>
      <c r="F240" s="2" t="s">
        <v>343</v>
      </c>
      <c r="I240" s="22" t="s">
        <v>3297</v>
      </c>
      <c r="J240" s="22" t="s">
        <v>9</v>
      </c>
      <c r="K240" s="35">
        <v>5607</v>
      </c>
      <c r="L240" s="35" t="s">
        <v>3266</v>
      </c>
      <c r="M240" s="22" t="s">
        <v>3298</v>
      </c>
      <c r="P240" s="22" t="s">
        <v>3734</v>
      </c>
      <c r="Q240" s="22" t="s">
        <v>345</v>
      </c>
      <c r="R240" s="35" t="s">
        <v>3735</v>
      </c>
      <c r="S240" s="35" t="s">
        <v>3728</v>
      </c>
      <c r="T240" s="22" t="s">
        <v>3736</v>
      </c>
      <c r="W240" s="49" t="s">
        <v>8998</v>
      </c>
      <c r="X240" s="49" t="s">
        <v>3642</v>
      </c>
      <c r="Y240" s="50">
        <v>3093</v>
      </c>
      <c r="Z240" s="50" t="s">
        <v>8996</v>
      </c>
      <c r="AA240" s="49" t="s">
        <v>6806</v>
      </c>
      <c r="AB240" s="52"/>
      <c r="AD240" s="22" t="s">
        <v>6628</v>
      </c>
      <c r="AE240" s="22" t="s">
        <v>6314</v>
      </c>
      <c r="AF240" s="35" t="s">
        <v>6315</v>
      </c>
      <c r="AG240" s="35" t="s">
        <v>6629</v>
      </c>
      <c r="AH240" s="22" t="s">
        <v>4119</v>
      </c>
      <c r="AI240" s="22"/>
    </row>
    <row r="241" spans="2:35">
      <c r="B241" s="2" t="s">
        <v>344</v>
      </c>
      <c r="C241" s="2" t="s">
        <v>345</v>
      </c>
      <c r="D241" s="35" t="s">
        <v>346</v>
      </c>
      <c r="E241" s="35" t="s">
        <v>331</v>
      </c>
      <c r="F241" s="4">
        <v>37337</v>
      </c>
      <c r="I241" s="22" t="s">
        <v>3299</v>
      </c>
      <c r="J241" s="22" t="s">
        <v>9</v>
      </c>
      <c r="K241" s="35">
        <v>6066</v>
      </c>
      <c r="L241" s="35" t="s">
        <v>3266</v>
      </c>
      <c r="M241" s="24">
        <v>41739</v>
      </c>
      <c r="P241" s="22" t="s">
        <v>3740</v>
      </c>
      <c r="Q241" s="22" t="s">
        <v>2609</v>
      </c>
      <c r="R241" s="35" t="s">
        <v>3741</v>
      </c>
      <c r="S241" s="35" t="s">
        <v>3728</v>
      </c>
      <c r="T241" s="25">
        <v>43770</v>
      </c>
      <c r="W241" s="49" t="s">
        <v>8999</v>
      </c>
      <c r="X241" s="49" t="s">
        <v>3642</v>
      </c>
      <c r="Y241" s="50">
        <v>3101</v>
      </c>
      <c r="Z241" s="50" t="s">
        <v>8842</v>
      </c>
      <c r="AA241" s="55">
        <v>36100</v>
      </c>
      <c r="AB241" s="49" t="s">
        <v>9000</v>
      </c>
      <c r="AD241" s="22" t="s">
        <v>6630</v>
      </c>
      <c r="AE241" s="22" t="s">
        <v>6476</v>
      </c>
      <c r="AF241" s="35">
        <v>50500096</v>
      </c>
      <c r="AG241" s="35" t="s">
        <v>6631</v>
      </c>
      <c r="AH241" s="22" t="s">
        <v>6510</v>
      </c>
      <c r="AI241" s="22"/>
    </row>
    <row r="242" spans="2:35">
      <c r="B242" s="2" t="s">
        <v>347</v>
      </c>
      <c r="C242" s="2" t="s">
        <v>348</v>
      </c>
      <c r="D242" s="35" t="s">
        <v>349</v>
      </c>
      <c r="E242" s="35" t="s">
        <v>331</v>
      </c>
      <c r="F242" s="2" t="s">
        <v>350</v>
      </c>
      <c r="I242" s="22" t="s">
        <v>3300</v>
      </c>
      <c r="J242" s="22" t="s">
        <v>9</v>
      </c>
      <c r="K242" s="35">
        <v>6171</v>
      </c>
      <c r="L242" s="35" t="s">
        <v>3266</v>
      </c>
      <c r="M242" s="22" t="s">
        <v>3301</v>
      </c>
      <c r="N242" s="22"/>
      <c r="P242" s="22" t="s">
        <v>3737</v>
      </c>
      <c r="Q242" s="22" t="s">
        <v>1761</v>
      </c>
      <c r="R242" s="35" t="s">
        <v>3738</v>
      </c>
      <c r="S242" s="35" t="s">
        <v>3728</v>
      </c>
      <c r="T242" s="22" t="s">
        <v>3739</v>
      </c>
      <c r="U242" s="22"/>
      <c r="W242" s="56"/>
      <c r="X242" s="56"/>
      <c r="Y242" s="57"/>
      <c r="Z242" s="57"/>
      <c r="AA242" s="60"/>
      <c r="AB242" s="56"/>
      <c r="AD242" s="22" t="s">
        <v>6632</v>
      </c>
      <c r="AE242" s="22" t="s">
        <v>6580</v>
      </c>
      <c r="AF242" s="35" t="s">
        <v>6633</v>
      </c>
      <c r="AG242" s="35" t="s">
        <v>6592</v>
      </c>
      <c r="AH242" s="25">
        <v>41699</v>
      </c>
    </row>
    <row r="243" spans="2:35">
      <c r="B243" s="2" t="s">
        <v>351</v>
      </c>
      <c r="C243" s="2" t="s">
        <v>345</v>
      </c>
      <c r="D243" s="35" t="s">
        <v>352</v>
      </c>
      <c r="E243" s="35" t="s">
        <v>331</v>
      </c>
      <c r="F243" s="2" t="s">
        <v>353</v>
      </c>
      <c r="I243" s="22" t="s">
        <v>3302</v>
      </c>
      <c r="J243" s="22" t="s">
        <v>3</v>
      </c>
      <c r="K243" s="35">
        <v>5919</v>
      </c>
      <c r="L243" s="35" t="s">
        <v>3266</v>
      </c>
      <c r="M243" s="22" t="s">
        <v>3303</v>
      </c>
      <c r="W243" s="111" t="s">
        <v>9455</v>
      </c>
      <c r="X243" s="111"/>
      <c r="Y243" s="111"/>
      <c r="Z243" s="111"/>
      <c r="AA243" s="110">
        <f>COUNTA(W246)</f>
        <v>1</v>
      </c>
      <c r="AB243" s="108"/>
      <c r="AD243" s="22" t="s">
        <v>6634</v>
      </c>
      <c r="AE243" s="22" t="s">
        <v>6580</v>
      </c>
      <c r="AF243" s="35" t="s">
        <v>6635</v>
      </c>
      <c r="AG243" s="35" t="s">
        <v>6636</v>
      </c>
      <c r="AH243" s="22" t="s">
        <v>5852</v>
      </c>
      <c r="AI243" s="22"/>
    </row>
    <row r="244" spans="2:35">
      <c r="B244" s="2" t="s">
        <v>354</v>
      </c>
      <c r="C244" s="2" t="s">
        <v>355</v>
      </c>
      <c r="D244" s="35" t="s">
        <v>356</v>
      </c>
      <c r="E244" s="35" t="s">
        <v>331</v>
      </c>
      <c r="F244" s="2" t="s">
        <v>357</v>
      </c>
      <c r="I244" s="22" t="s">
        <v>3304</v>
      </c>
      <c r="J244" s="22" t="s">
        <v>3290</v>
      </c>
      <c r="K244" s="35" t="s">
        <v>3305</v>
      </c>
      <c r="L244" s="35" t="s">
        <v>3266</v>
      </c>
      <c r="M244" s="22" t="s">
        <v>3306</v>
      </c>
      <c r="P244" s="111" t="s">
        <v>3742</v>
      </c>
      <c r="Q244" s="111"/>
      <c r="R244" s="111"/>
      <c r="S244" s="111"/>
      <c r="T244" s="110">
        <f>COUNTA(P247:P249)</f>
        <v>3</v>
      </c>
      <c r="U244" s="113"/>
      <c r="W244" s="111"/>
      <c r="X244" s="111"/>
      <c r="Y244" s="111"/>
      <c r="Z244" s="111"/>
      <c r="AA244" s="110"/>
      <c r="AB244" s="108"/>
      <c r="AD244" s="22" t="s">
        <v>6637</v>
      </c>
      <c r="AE244" s="22" t="s">
        <v>6638</v>
      </c>
      <c r="AF244" s="35" t="s">
        <v>6639</v>
      </c>
      <c r="AG244" s="35" t="s">
        <v>6640</v>
      </c>
      <c r="AH244" s="22"/>
      <c r="AI244" s="22"/>
    </row>
    <row r="245" spans="2:35">
      <c r="B245" s="2" t="s">
        <v>358</v>
      </c>
      <c r="C245" s="2" t="s">
        <v>355</v>
      </c>
      <c r="D245" s="35" t="s">
        <v>359</v>
      </c>
      <c r="E245" s="35" t="s">
        <v>331</v>
      </c>
      <c r="F245" s="2" t="s">
        <v>17</v>
      </c>
      <c r="I245" s="22" t="s">
        <v>3304</v>
      </c>
      <c r="J245" s="22" t="s">
        <v>3290</v>
      </c>
      <c r="K245" s="35" t="s">
        <v>3305</v>
      </c>
      <c r="L245" s="35" t="s">
        <v>3266</v>
      </c>
      <c r="M245" s="22" t="s">
        <v>3306</v>
      </c>
      <c r="N245" s="22" t="s">
        <v>244</v>
      </c>
      <c r="P245" s="111"/>
      <c r="Q245" s="111"/>
      <c r="R245" s="111"/>
      <c r="S245" s="111"/>
      <c r="T245" s="110"/>
      <c r="U245" s="113"/>
      <c r="W245" s="56"/>
      <c r="X245" s="56"/>
      <c r="Y245" s="57"/>
      <c r="Z245" s="57"/>
      <c r="AA245" s="60"/>
      <c r="AB245" s="56"/>
      <c r="AD245" s="22" t="s">
        <v>6641</v>
      </c>
      <c r="AE245" s="22" t="s">
        <v>6385</v>
      </c>
      <c r="AF245" s="35" t="s">
        <v>6642</v>
      </c>
      <c r="AG245" s="35" t="s">
        <v>6643</v>
      </c>
      <c r="AH245" s="22" t="s">
        <v>6644</v>
      </c>
      <c r="AI245" s="22"/>
    </row>
    <row r="246" spans="2:35">
      <c r="B246" s="2" t="s">
        <v>360</v>
      </c>
      <c r="C246" s="2" t="s">
        <v>361</v>
      </c>
      <c r="D246" s="35" t="s">
        <v>362</v>
      </c>
      <c r="E246" s="35" t="s">
        <v>331</v>
      </c>
      <c r="F246" s="2" t="s">
        <v>363</v>
      </c>
      <c r="I246" s="22" t="s">
        <v>3307</v>
      </c>
      <c r="J246" s="22" t="s">
        <v>3290</v>
      </c>
      <c r="K246" s="35" t="s">
        <v>3308</v>
      </c>
      <c r="L246" s="35" t="s">
        <v>3266</v>
      </c>
      <c r="M246" s="22" t="s">
        <v>3309</v>
      </c>
      <c r="W246" s="49" t="s">
        <v>9456</v>
      </c>
      <c r="X246" s="49" t="s">
        <v>1864</v>
      </c>
      <c r="Y246" s="50" t="s">
        <v>9457</v>
      </c>
      <c r="Z246" s="50" t="s">
        <v>9458</v>
      </c>
      <c r="AA246" s="51">
        <v>32570</v>
      </c>
      <c r="AB246" s="49"/>
      <c r="AD246" s="22" t="s">
        <v>6645</v>
      </c>
      <c r="AE246" s="22" t="s">
        <v>3623</v>
      </c>
      <c r="AF246" s="35" t="s">
        <v>6646</v>
      </c>
      <c r="AG246" s="35" t="s">
        <v>6647</v>
      </c>
      <c r="AH246" s="22" t="s">
        <v>6648</v>
      </c>
    </row>
    <row r="247" spans="2:35">
      <c r="B247" s="2" t="s">
        <v>364</v>
      </c>
      <c r="C247" s="2" t="s">
        <v>365</v>
      </c>
      <c r="D247" s="35" t="s">
        <v>366</v>
      </c>
      <c r="E247" s="35" t="s">
        <v>331</v>
      </c>
      <c r="F247" s="2" t="s">
        <v>367</v>
      </c>
      <c r="I247" s="22" t="s">
        <v>3310</v>
      </c>
      <c r="J247" s="22" t="s">
        <v>361</v>
      </c>
      <c r="K247" s="35" t="s">
        <v>3311</v>
      </c>
      <c r="L247" s="35" t="s">
        <v>3266</v>
      </c>
      <c r="M247" s="22" t="s">
        <v>3312</v>
      </c>
      <c r="P247" s="22" t="s">
        <v>3743</v>
      </c>
      <c r="Q247" s="22" t="s">
        <v>1582</v>
      </c>
      <c r="R247" s="35" t="s">
        <v>3744</v>
      </c>
      <c r="S247" s="35" t="s">
        <v>3745</v>
      </c>
      <c r="T247" s="24">
        <v>37667</v>
      </c>
      <c r="AD247" s="22" t="s">
        <v>6649</v>
      </c>
      <c r="AE247" s="22" t="s">
        <v>6623</v>
      </c>
      <c r="AF247" s="35" t="s">
        <v>6650</v>
      </c>
      <c r="AG247" s="35" t="s">
        <v>6493</v>
      </c>
      <c r="AH247" s="25">
        <v>40483</v>
      </c>
      <c r="AI247" s="22"/>
    </row>
    <row r="248" spans="2:35">
      <c r="B248" s="2" t="s">
        <v>368</v>
      </c>
      <c r="C248" s="2" t="s">
        <v>369</v>
      </c>
      <c r="D248" s="35">
        <v>15068</v>
      </c>
      <c r="E248" s="35" t="s">
        <v>370</v>
      </c>
      <c r="F248" s="2" t="s">
        <v>371</v>
      </c>
      <c r="I248" s="22" t="s">
        <v>3313</v>
      </c>
      <c r="J248" s="22" t="s">
        <v>337</v>
      </c>
      <c r="K248" s="35" t="s">
        <v>3314</v>
      </c>
      <c r="L248" s="35" t="s">
        <v>3266</v>
      </c>
      <c r="M248" s="22" t="s">
        <v>3315</v>
      </c>
      <c r="N248" s="22"/>
      <c r="P248" s="22" t="s">
        <v>3746</v>
      </c>
      <c r="Q248" s="22" t="s">
        <v>2481</v>
      </c>
      <c r="R248" s="35" t="s">
        <v>3747</v>
      </c>
      <c r="S248" s="35" t="s">
        <v>3745</v>
      </c>
      <c r="T248" s="22" t="s">
        <v>3748</v>
      </c>
      <c r="W248" s="111" t="s">
        <v>5282</v>
      </c>
      <c r="X248" s="111"/>
      <c r="Y248" s="111"/>
      <c r="Z248" s="111"/>
      <c r="AA248" s="110">
        <f>COUNTA(W251:W260)</f>
        <v>10</v>
      </c>
      <c r="AB248" s="114"/>
      <c r="AD248" s="22" t="s">
        <v>6651</v>
      </c>
      <c r="AE248" s="22" t="s">
        <v>6554</v>
      </c>
      <c r="AF248" s="35" t="s">
        <v>6652</v>
      </c>
      <c r="AG248" s="35" t="s">
        <v>6653</v>
      </c>
      <c r="AH248" s="22" t="s">
        <v>6654</v>
      </c>
    </row>
    <row r="249" spans="2:35">
      <c r="B249" s="2" t="s">
        <v>372</v>
      </c>
      <c r="C249" s="2" t="s">
        <v>373</v>
      </c>
      <c r="D249" s="35" t="s">
        <v>374</v>
      </c>
      <c r="E249" s="35" t="s">
        <v>331</v>
      </c>
      <c r="F249" s="2" t="s">
        <v>375</v>
      </c>
      <c r="I249" s="22" t="s">
        <v>3316</v>
      </c>
      <c r="J249" s="22" t="s">
        <v>3317</v>
      </c>
      <c r="K249" s="35">
        <v>1126</v>
      </c>
      <c r="L249" s="35" t="s">
        <v>3266</v>
      </c>
      <c r="M249" s="22" t="s">
        <v>3318</v>
      </c>
      <c r="N249" s="22" t="s">
        <v>108</v>
      </c>
      <c r="P249" s="22" t="s">
        <v>3749</v>
      </c>
      <c r="Q249" s="22" t="s">
        <v>2405</v>
      </c>
      <c r="R249" s="35" t="s">
        <v>3750</v>
      </c>
      <c r="S249" s="35" t="s">
        <v>3745</v>
      </c>
      <c r="T249" s="24">
        <v>40941</v>
      </c>
      <c r="W249" s="111"/>
      <c r="X249" s="111"/>
      <c r="Y249" s="111"/>
      <c r="Z249" s="111"/>
      <c r="AA249" s="110"/>
      <c r="AB249" s="114"/>
      <c r="AD249" s="22" t="s">
        <v>6655</v>
      </c>
      <c r="AE249" s="22" t="s">
        <v>6656</v>
      </c>
      <c r="AF249" s="35" t="s">
        <v>6657</v>
      </c>
      <c r="AG249" s="35" t="s">
        <v>6658</v>
      </c>
      <c r="AH249" s="24">
        <v>39518</v>
      </c>
    </row>
    <row r="250" spans="2:35">
      <c r="B250" s="2" t="s">
        <v>376</v>
      </c>
      <c r="C250" s="2" t="s">
        <v>130</v>
      </c>
      <c r="D250" s="35">
        <v>2869</v>
      </c>
      <c r="E250" s="35" t="s">
        <v>331</v>
      </c>
      <c r="F250" s="2" t="s">
        <v>377</v>
      </c>
      <c r="I250" s="22" t="s">
        <v>3319</v>
      </c>
      <c r="J250" s="22" t="s">
        <v>1420</v>
      </c>
      <c r="K250" s="35">
        <v>1129</v>
      </c>
      <c r="L250" s="35" t="s">
        <v>3266</v>
      </c>
      <c r="M250" s="22" t="s">
        <v>3320</v>
      </c>
      <c r="AD250" s="22" t="s">
        <v>6659</v>
      </c>
      <c r="AE250" s="22" t="s">
        <v>6280</v>
      </c>
      <c r="AF250" s="35" t="s">
        <v>6660</v>
      </c>
      <c r="AG250" s="35" t="s">
        <v>6661</v>
      </c>
      <c r="AH250" s="22" t="s">
        <v>4101</v>
      </c>
    </row>
    <row r="251" spans="2:35">
      <c r="B251" s="2" t="s">
        <v>378</v>
      </c>
      <c r="C251" s="2" t="s">
        <v>130</v>
      </c>
      <c r="D251" s="35">
        <v>2932</v>
      </c>
      <c r="E251" s="35" t="s">
        <v>331</v>
      </c>
      <c r="F251" s="4">
        <v>39030</v>
      </c>
      <c r="I251" s="22" t="s">
        <v>3321</v>
      </c>
      <c r="J251" s="22" t="s">
        <v>1420</v>
      </c>
      <c r="K251" s="35">
        <v>1164</v>
      </c>
      <c r="L251" s="35" t="s">
        <v>3266</v>
      </c>
      <c r="M251" s="22" t="s">
        <v>3322</v>
      </c>
      <c r="P251" s="109" t="s">
        <v>3751</v>
      </c>
      <c r="Q251" s="109"/>
      <c r="R251" s="109"/>
      <c r="S251" s="109"/>
      <c r="T251" s="110">
        <f>COUNTA(P254)</f>
        <v>1</v>
      </c>
      <c r="U251" s="113"/>
      <c r="W251" s="22" t="s">
        <v>5283</v>
      </c>
      <c r="X251" s="22" t="s">
        <v>4745</v>
      </c>
      <c r="Y251" s="35" t="s">
        <v>5284</v>
      </c>
      <c r="Z251" s="35" t="s">
        <v>5285</v>
      </c>
      <c r="AA251" s="22" t="s">
        <v>3279</v>
      </c>
      <c r="AB251" s="22"/>
      <c r="AD251" s="22" t="s">
        <v>6662</v>
      </c>
      <c r="AE251" s="22" t="s">
        <v>6314</v>
      </c>
      <c r="AF251" s="35" t="s">
        <v>6663</v>
      </c>
      <c r="AG251" s="35" t="s">
        <v>6664</v>
      </c>
      <c r="AH251" s="22" t="s">
        <v>4319</v>
      </c>
    </row>
    <row r="252" spans="2:35">
      <c r="B252" s="2" t="s">
        <v>379</v>
      </c>
      <c r="C252" s="2" t="s">
        <v>130</v>
      </c>
      <c r="D252" s="35">
        <v>2995</v>
      </c>
      <c r="E252" s="35" t="s">
        <v>331</v>
      </c>
      <c r="F252" s="2" t="s">
        <v>380</v>
      </c>
      <c r="I252" s="22" t="s">
        <v>3323</v>
      </c>
      <c r="J252" s="22" t="s">
        <v>1420</v>
      </c>
      <c r="K252" s="35">
        <v>1071</v>
      </c>
      <c r="L252" s="35" t="s">
        <v>3266</v>
      </c>
      <c r="M252" s="22" t="s">
        <v>3324</v>
      </c>
      <c r="N252" s="22"/>
      <c r="P252" s="109"/>
      <c r="Q252" s="109"/>
      <c r="R252" s="109"/>
      <c r="S252" s="109"/>
      <c r="T252" s="110"/>
      <c r="U252" s="113"/>
      <c r="W252" s="22" t="s">
        <v>5286</v>
      </c>
      <c r="X252" s="22" t="s">
        <v>5287</v>
      </c>
      <c r="Y252" s="35" t="s">
        <v>5288</v>
      </c>
      <c r="Z252" s="35" t="s">
        <v>5285</v>
      </c>
      <c r="AA252" s="22" t="s">
        <v>5289</v>
      </c>
      <c r="AD252" s="22" t="s">
        <v>6665</v>
      </c>
      <c r="AE252" s="22" t="s">
        <v>6666</v>
      </c>
      <c r="AF252" s="35" t="s">
        <v>6667</v>
      </c>
      <c r="AG252" s="35" t="s">
        <v>6668</v>
      </c>
      <c r="AH252" s="25">
        <v>39873</v>
      </c>
    </row>
    <row r="253" spans="2:35">
      <c r="B253" s="2" t="s">
        <v>381</v>
      </c>
      <c r="C253" s="2" t="s">
        <v>130</v>
      </c>
      <c r="D253" s="35">
        <v>3178</v>
      </c>
      <c r="E253" s="35" t="s">
        <v>331</v>
      </c>
      <c r="F253" s="2" t="s">
        <v>382</v>
      </c>
      <c r="I253" s="22" t="s">
        <v>3325</v>
      </c>
      <c r="J253" s="22" t="s">
        <v>1420</v>
      </c>
      <c r="K253" s="35">
        <v>1078</v>
      </c>
      <c r="L253" s="35" t="s">
        <v>3266</v>
      </c>
      <c r="M253" s="22" t="s">
        <v>3326</v>
      </c>
      <c r="N253" s="22"/>
      <c r="W253" s="22" t="s">
        <v>5290</v>
      </c>
      <c r="X253" s="22" t="s">
        <v>5291</v>
      </c>
      <c r="Y253" s="35" t="s">
        <v>5292</v>
      </c>
      <c r="Z253" s="35" t="s">
        <v>5285</v>
      </c>
      <c r="AA253" s="24">
        <v>39143</v>
      </c>
      <c r="AB253" s="22" t="s">
        <v>5293</v>
      </c>
      <c r="AD253" s="22" t="s">
        <v>6669</v>
      </c>
      <c r="AE253" s="22" t="s">
        <v>6280</v>
      </c>
      <c r="AF253" s="35" t="s">
        <v>6670</v>
      </c>
      <c r="AG253" s="35" t="s">
        <v>6500</v>
      </c>
      <c r="AH253" s="25">
        <v>37653</v>
      </c>
    </row>
    <row r="254" spans="2:35">
      <c r="B254" s="2" t="s">
        <v>383</v>
      </c>
      <c r="C254" s="2" t="s">
        <v>130</v>
      </c>
      <c r="D254" s="35">
        <v>3328</v>
      </c>
      <c r="E254" s="35" t="s">
        <v>331</v>
      </c>
      <c r="F254" s="2" t="s">
        <v>384</v>
      </c>
      <c r="I254" s="22" t="s">
        <v>3327</v>
      </c>
      <c r="J254" s="22" t="s">
        <v>1420</v>
      </c>
      <c r="K254" s="35">
        <v>1090</v>
      </c>
      <c r="L254" s="35" t="s">
        <v>3266</v>
      </c>
      <c r="M254" s="22" t="s">
        <v>3328</v>
      </c>
      <c r="P254" s="22" t="s">
        <v>3752</v>
      </c>
      <c r="Q254" s="22" t="s">
        <v>2433</v>
      </c>
      <c r="R254" s="35" t="s">
        <v>3753</v>
      </c>
      <c r="S254" s="35" t="s">
        <v>3754</v>
      </c>
      <c r="T254" s="22" t="s">
        <v>3755</v>
      </c>
      <c r="W254" s="22" t="s">
        <v>5294</v>
      </c>
      <c r="X254" s="22" t="s">
        <v>5295</v>
      </c>
      <c r="Y254" s="35" t="s">
        <v>5296</v>
      </c>
      <c r="Z254" s="35" t="s">
        <v>5285</v>
      </c>
      <c r="AA254" s="24">
        <v>39140</v>
      </c>
      <c r="AD254" s="22" t="s">
        <v>6671</v>
      </c>
      <c r="AE254" s="22" t="s">
        <v>6656</v>
      </c>
      <c r="AF254" s="35" t="s">
        <v>6672</v>
      </c>
      <c r="AG254" s="35" t="s">
        <v>6658</v>
      </c>
      <c r="AH254" s="22" t="s">
        <v>6257</v>
      </c>
    </row>
    <row r="255" spans="2:35">
      <c r="B255" s="2" t="s">
        <v>385</v>
      </c>
      <c r="C255" s="2" t="s">
        <v>130</v>
      </c>
      <c r="D255" s="35">
        <v>3343</v>
      </c>
      <c r="E255" s="35" t="s">
        <v>331</v>
      </c>
      <c r="F255" s="2" t="s">
        <v>386</v>
      </c>
      <c r="I255" s="22" t="s">
        <v>3329</v>
      </c>
      <c r="J255" s="22" t="s">
        <v>1420</v>
      </c>
      <c r="K255" s="35">
        <v>1091</v>
      </c>
      <c r="L255" s="35" t="s">
        <v>3266</v>
      </c>
      <c r="M255" s="22" t="s">
        <v>3330</v>
      </c>
      <c r="P255" s="22"/>
      <c r="Q255" s="22"/>
      <c r="T255" s="22"/>
      <c r="W255" s="22" t="s">
        <v>5297</v>
      </c>
      <c r="X255" s="22" t="s">
        <v>749</v>
      </c>
      <c r="Y255" s="35" t="s">
        <v>5298</v>
      </c>
      <c r="Z255" s="35" t="s">
        <v>5285</v>
      </c>
      <c r="AA255" s="22" t="s">
        <v>5299</v>
      </c>
      <c r="AB255" s="22" t="s">
        <v>5300</v>
      </c>
      <c r="AD255" s="22" t="s">
        <v>6673</v>
      </c>
      <c r="AE255" s="22" t="s">
        <v>6674</v>
      </c>
      <c r="AF255" s="35" t="s">
        <v>6675</v>
      </c>
      <c r="AG255" s="35" t="s">
        <v>6676</v>
      </c>
      <c r="AH255" s="22" t="s">
        <v>3241</v>
      </c>
    </row>
    <row r="256" spans="2:35">
      <c r="B256" s="2" t="s">
        <v>387</v>
      </c>
      <c r="C256" s="2" t="s">
        <v>130</v>
      </c>
      <c r="D256" s="35">
        <v>3362</v>
      </c>
      <c r="E256" s="35" t="s">
        <v>331</v>
      </c>
      <c r="F256" s="2" t="s">
        <v>388</v>
      </c>
      <c r="I256" s="22" t="s">
        <v>3331</v>
      </c>
      <c r="J256" s="22" t="s">
        <v>79</v>
      </c>
      <c r="K256" s="35" t="s">
        <v>3332</v>
      </c>
      <c r="L256" s="35" t="s">
        <v>3266</v>
      </c>
      <c r="M256" s="22" t="s">
        <v>3333</v>
      </c>
      <c r="N256" s="22"/>
      <c r="P256" s="109" t="s">
        <v>9776</v>
      </c>
      <c r="Q256" s="109"/>
      <c r="R256" s="109"/>
      <c r="S256" s="109"/>
      <c r="T256" s="110">
        <f>COUNTA(P259)</f>
        <v>1</v>
      </c>
      <c r="U256" s="108"/>
      <c r="W256" s="22" t="s">
        <v>5301</v>
      </c>
      <c r="X256" s="22" t="s">
        <v>345</v>
      </c>
      <c r="Y256" s="35" t="s">
        <v>5302</v>
      </c>
      <c r="Z256" s="35" t="s">
        <v>5285</v>
      </c>
      <c r="AA256" s="22" t="s">
        <v>5303</v>
      </c>
      <c r="AB256" s="22" t="s">
        <v>5293</v>
      </c>
      <c r="AD256" s="22" t="s">
        <v>6677</v>
      </c>
      <c r="AE256" s="22" t="s">
        <v>6542</v>
      </c>
      <c r="AF256" s="35" t="s">
        <v>6678</v>
      </c>
      <c r="AG256" s="35" t="s">
        <v>6544</v>
      </c>
      <c r="AH256" s="22" t="s">
        <v>6679</v>
      </c>
      <c r="AI256" s="22"/>
    </row>
    <row r="257" spans="2:35">
      <c r="B257" s="2" t="s">
        <v>389</v>
      </c>
      <c r="C257" s="2" t="s">
        <v>130</v>
      </c>
      <c r="D257" s="35">
        <v>3502</v>
      </c>
      <c r="E257" s="35" t="s">
        <v>331</v>
      </c>
      <c r="F257" s="2" t="s">
        <v>390</v>
      </c>
      <c r="I257" s="22" t="s">
        <v>3334</v>
      </c>
      <c r="J257" s="22" t="s">
        <v>3335</v>
      </c>
      <c r="K257" s="35" t="s">
        <v>3336</v>
      </c>
      <c r="L257" s="35" t="s">
        <v>3266</v>
      </c>
      <c r="M257" s="22" t="s">
        <v>3337</v>
      </c>
      <c r="N257" s="22"/>
      <c r="P257" s="109"/>
      <c r="Q257" s="109"/>
      <c r="R257" s="109"/>
      <c r="S257" s="109"/>
      <c r="T257" s="110"/>
      <c r="U257" s="108"/>
      <c r="W257" s="22" t="s">
        <v>5304</v>
      </c>
      <c r="X257" s="22" t="s">
        <v>667</v>
      </c>
      <c r="Y257" s="35" t="s">
        <v>5305</v>
      </c>
      <c r="Z257" s="35" t="s">
        <v>5285</v>
      </c>
      <c r="AA257" s="22" t="s">
        <v>5306</v>
      </c>
      <c r="AB257" s="22" t="s">
        <v>5300</v>
      </c>
      <c r="AD257" s="22" t="s">
        <v>6680</v>
      </c>
      <c r="AE257" s="22" t="s">
        <v>6385</v>
      </c>
      <c r="AF257" s="35" t="s">
        <v>6681</v>
      </c>
      <c r="AG257" s="35" t="s">
        <v>6682</v>
      </c>
      <c r="AH257" s="22" t="s">
        <v>6422</v>
      </c>
    </row>
    <row r="258" spans="2:35">
      <c r="B258" s="2" t="s">
        <v>391</v>
      </c>
      <c r="C258" s="2" t="s">
        <v>130</v>
      </c>
      <c r="D258" s="35">
        <v>3515</v>
      </c>
      <c r="E258" s="35" t="s">
        <v>331</v>
      </c>
      <c r="F258" s="2" t="s">
        <v>392</v>
      </c>
      <c r="I258" s="22" t="s">
        <v>3338</v>
      </c>
      <c r="J258" s="22" t="s">
        <v>9</v>
      </c>
      <c r="K258" s="35">
        <v>2623</v>
      </c>
      <c r="L258" s="35" t="s">
        <v>3266</v>
      </c>
      <c r="M258" s="22" t="s">
        <v>3339</v>
      </c>
      <c r="P258" s="22"/>
      <c r="Q258" s="22"/>
      <c r="T258" s="22"/>
      <c r="W258" s="22" t="s">
        <v>5307</v>
      </c>
      <c r="X258" s="22" t="s">
        <v>1256</v>
      </c>
      <c r="Y258" s="35" t="s">
        <v>5308</v>
      </c>
      <c r="Z258" s="35" t="s">
        <v>5285</v>
      </c>
      <c r="AA258" s="24">
        <v>42087</v>
      </c>
      <c r="AB258" s="22" t="s">
        <v>5309</v>
      </c>
      <c r="AD258" s="22" t="s">
        <v>6683</v>
      </c>
      <c r="AE258" s="22" t="s">
        <v>6542</v>
      </c>
      <c r="AF258" s="35" t="s">
        <v>6684</v>
      </c>
      <c r="AG258" s="35" t="s">
        <v>6685</v>
      </c>
      <c r="AH258" s="22" t="s">
        <v>3318</v>
      </c>
    </row>
    <row r="259" spans="2:35">
      <c r="B259" s="2" t="s">
        <v>393</v>
      </c>
      <c r="C259" s="2" t="s">
        <v>130</v>
      </c>
      <c r="D259" s="35">
        <v>3532</v>
      </c>
      <c r="E259" s="35" t="s">
        <v>331</v>
      </c>
      <c r="F259" s="2" t="s">
        <v>394</v>
      </c>
      <c r="I259" s="22" t="s">
        <v>3340</v>
      </c>
      <c r="J259" s="22" t="s">
        <v>1225</v>
      </c>
      <c r="K259" s="35">
        <v>6734</v>
      </c>
      <c r="L259" s="35" t="s">
        <v>3266</v>
      </c>
      <c r="M259" s="22" t="s">
        <v>3341</v>
      </c>
      <c r="N259" s="22" t="s">
        <v>182</v>
      </c>
      <c r="P259" s="49" t="s">
        <v>9777</v>
      </c>
      <c r="Q259" s="49" t="s">
        <v>9778</v>
      </c>
      <c r="R259" s="50" t="s">
        <v>9779</v>
      </c>
      <c r="S259" s="50" t="s">
        <v>9780</v>
      </c>
      <c r="T259" s="49" t="s">
        <v>9781</v>
      </c>
      <c r="U259" s="52"/>
      <c r="W259" s="49" t="s">
        <v>9001</v>
      </c>
      <c r="X259" s="49" t="s">
        <v>228</v>
      </c>
      <c r="Y259" s="50" t="s">
        <v>4779</v>
      </c>
      <c r="Z259" s="50" t="s">
        <v>5285</v>
      </c>
      <c r="AA259" s="51">
        <v>34438</v>
      </c>
      <c r="AB259" s="49"/>
      <c r="AD259" s="22" t="s">
        <v>6686</v>
      </c>
      <c r="AE259" s="22" t="s">
        <v>6687</v>
      </c>
      <c r="AF259" s="35" t="s">
        <v>6688</v>
      </c>
      <c r="AG259" s="35" t="s">
        <v>6689</v>
      </c>
      <c r="AH259" s="22" t="s">
        <v>4094</v>
      </c>
    </row>
    <row r="260" spans="2:35">
      <c r="B260" s="2" t="s">
        <v>395</v>
      </c>
      <c r="C260" s="2" t="s">
        <v>130</v>
      </c>
      <c r="D260" s="35">
        <v>3598</v>
      </c>
      <c r="E260" s="35" t="s">
        <v>331</v>
      </c>
      <c r="F260" s="4">
        <v>39762</v>
      </c>
      <c r="I260" s="22" t="s">
        <v>3342</v>
      </c>
      <c r="J260" s="22" t="s">
        <v>9</v>
      </c>
      <c r="K260" s="35">
        <v>3866</v>
      </c>
      <c r="L260" s="35" t="s">
        <v>3266</v>
      </c>
      <c r="M260" s="24">
        <v>39918</v>
      </c>
      <c r="W260" s="22" t="s">
        <v>5310</v>
      </c>
      <c r="X260" s="22" t="s">
        <v>176</v>
      </c>
      <c r="Y260" s="35">
        <v>705</v>
      </c>
      <c r="Z260" s="35" t="s">
        <v>5285</v>
      </c>
      <c r="AA260" s="24">
        <v>41960</v>
      </c>
      <c r="AB260" s="22" t="s">
        <v>5293</v>
      </c>
      <c r="AD260" s="22" t="s">
        <v>6690</v>
      </c>
      <c r="AE260" s="22" t="s">
        <v>6691</v>
      </c>
      <c r="AF260" s="35">
        <v>107</v>
      </c>
      <c r="AG260" s="35" t="s">
        <v>6692</v>
      </c>
      <c r="AH260" s="24">
        <v>36218</v>
      </c>
    </row>
    <row r="261" spans="2:35">
      <c r="B261" s="2" t="s">
        <v>396</v>
      </c>
      <c r="C261" s="2" t="s">
        <v>130</v>
      </c>
      <c r="D261" s="35">
        <v>3643</v>
      </c>
      <c r="E261" s="35" t="s">
        <v>331</v>
      </c>
      <c r="F261" s="4">
        <v>39764</v>
      </c>
      <c r="I261" s="22" t="s">
        <v>3343</v>
      </c>
      <c r="J261" s="22" t="s">
        <v>9</v>
      </c>
      <c r="K261" s="35">
        <v>3880</v>
      </c>
      <c r="L261" s="35" t="s">
        <v>3266</v>
      </c>
      <c r="M261" s="22" t="s">
        <v>3344</v>
      </c>
      <c r="P261" s="111" t="s">
        <v>3756</v>
      </c>
      <c r="Q261" s="111"/>
      <c r="R261" s="111"/>
      <c r="S261" s="111"/>
      <c r="T261" s="110">
        <f>COUNTA(P264:P265)</f>
        <v>2</v>
      </c>
      <c r="U261" s="113"/>
      <c r="W261" s="22"/>
      <c r="X261" s="22"/>
      <c r="AA261" s="24"/>
      <c r="AB261" s="22"/>
      <c r="AD261" s="22" t="s">
        <v>6693</v>
      </c>
      <c r="AE261" s="22" t="s">
        <v>6542</v>
      </c>
      <c r="AF261" s="35" t="s">
        <v>6694</v>
      </c>
      <c r="AG261" s="35" t="s">
        <v>6562</v>
      </c>
      <c r="AH261" s="22" t="s">
        <v>5856</v>
      </c>
    </row>
    <row r="262" spans="2:35">
      <c r="B262" s="2" t="s">
        <v>397</v>
      </c>
      <c r="C262" s="2" t="s">
        <v>130</v>
      </c>
      <c r="D262" s="35">
        <v>3666</v>
      </c>
      <c r="E262" s="35" t="s">
        <v>331</v>
      </c>
      <c r="F262" s="2" t="s">
        <v>398</v>
      </c>
      <c r="I262" s="22" t="s">
        <v>3153</v>
      </c>
      <c r="J262" s="22" t="s">
        <v>3345</v>
      </c>
      <c r="K262" s="35">
        <v>8103</v>
      </c>
      <c r="L262" s="35" t="s">
        <v>3266</v>
      </c>
      <c r="M262" s="24">
        <v>43553</v>
      </c>
      <c r="P262" s="111"/>
      <c r="Q262" s="111"/>
      <c r="R262" s="111"/>
      <c r="S262" s="111"/>
      <c r="T262" s="110"/>
      <c r="U262" s="113"/>
      <c r="W262" s="111" t="s">
        <v>9607</v>
      </c>
      <c r="X262" s="111"/>
      <c r="Y262" s="111"/>
      <c r="Z262" s="111"/>
      <c r="AA262" s="110">
        <f>COUNTA(W265:W266)</f>
        <v>2</v>
      </c>
      <c r="AB262" s="108"/>
      <c r="AD262" s="22" t="s">
        <v>6695</v>
      </c>
      <c r="AE262" s="22" t="s">
        <v>6220</v>
      </c>
      <c r="AF262" s="35" t="s">
        <v>6696</v>
      </c>
      <c r="AG262" s="35" t="s">
        <v>6500</v>
      </c>
      <c r="AH262" s="25">
        <v>39142</v>
      </c>
    </row>
    <row r="263" spans="2:35">
      <c r="B263" s="2" t="s">
        <v>399</v>
      </c>
      <c r="C263" s="2" t="s">
        <v>130</v>
      </c>
      <c r="D263" s="35">
        <v>3695</v>
      </c>
      <c r="E263" s="35" t="s">
        <v>331</v>
      </c>
      <c r="F263" s="2" t="s">
        <v>398</v>
      </c>
      <c r="I263" s="22" t="s">
        <v>3346</v>
      </c>
      <c r="J263" s="22" t="s">
        <v>3345</v>
      </c>
      <c r="K263" s="35">
        <v>8088</v>
      </c>
      <c r="L263" s="35" t="s">
        <v>3266</v>
      </c>
      <c r="M263" s="22" t="s">
        <v>3347</v>
      </c>
      <c r="W263" s="111"/>
      <c r="X263" s="111"/>
      <c r="Y263" s="111"/>
      <c r="Z263" s="111"/>
      <c r="AA263" s="110"/>
      <c r="AB263" s="108"/>
      <c r="AD263" s="22" t="s">
        <v>6695</v>
      </c>
      <c r="AE263" s="22" t="s">
        <v>6220</v>
      </c>
      <c r="AF263" s="35" t="s">
        <v>6696</v>
      </c>
      <c r="AG263" s="35" t="s">
        <v>6500</v>
      </c>
      <c r="AH263" s="25">
        <v>39142</v>
      </c>
      <c r="AI263" t="s">
        <v>6697</v>
      </c>
    </row>
    <row r="264" spans="2:35">
      <c r="B264" s="2" t="s">
        <v>400</v>
      </c>
      <c r="C264" s="2" t="s">
        <v>401</v>
      </c>
      <c r="D264" s="35" t="s">
        <v>402</v>
      </c>
      <c r="E264" s="35" t="s">
        <v>331</v>
      </c>
      <c r="F264" s="2" t="s">
        <v>403</v>
      </c>
      <c r="I264" s="22" t="s">
        <v>3348</v>
      </c>
      <c r="J264" s="22" t="s">
        <v>9</v>
      </c>
      <c r="K264" s="35">
        <v>4032</v>
      </c>
      <c r="L264" s="35" t="s">
        <v>3266</v>
      </c>
      <c r="M264" s="22" t="s">
        <v>3349</v>
      </c>
      <c r="P264" s="22" t="s">
        <v>657</v>
      </c>
      <c r="Q264" s="22" t="s">
        <v>329</v>
      </c>
      <c r="R264" s="35" t="s">
        <v>3757</v>
      </c>
      <c r="S264" s="35" t="s">
        <v>3758</v>
      </c>
      <c r="T264" s="22" t="s">
        <v>3759</v>
      </c>
      <c r="W264" s="22"/>
      <c r="X264" s="22"/>
      <c r="AA264" s="24"/>
      <c r="AB264" s="22"/>
      <c r="AD264" s="22" t="s">
        <v>6698</v>
      </c>
      <c r="AE264" s="22" t="s">
        <v>6674</v>
      </c>
      <c r="AF264" s="35" t="s">
        <v>6699</v>
      </c>
      <c r="AG264" s="35" t="s">
        <v>6700</v>
      </c>
      <c r="AH264" s="25">
        <v>42430</v>
      </c>
    </row>
    <row r="265" spans="2:35">
      <c r="B265" s="2" t="s">
        <v>404</v>
      </c>
      <c r="C265" s="2" t="s">
        <v>9</v>
      </c>
      <c r="D265" s="35">
        <v>3138</v>
      </c>
      <c r="E265" s="35" t="s">
        <v>331</v>
      </c>
      <c r="F265" s="4">
        <v>40226</v>
      </c>
      <c r="G265" s="2"/>
      <c r="I265" s="22" t="s">
        <v>3350</v>
      </c>
      <c r="J265" s="22" t="s">
        <v>9</v>
      </c>
      <c r="K265" s="35">
        <v>4150</v>
      </c>
      <c r="L265" s="35" t="s">
        <v>3266</v>
      </c>
      <c r="M265" s="22" t="s">
        <v>3349</v>
      </c>
      <c r="P265" s="22" t="s">
        <v>3760</v>
      </c>
      <c r="Q265" s="22" t="s">
        <v>749</v>
      </c>
      <c r="R265" s="35" t="s">
        <v>3761</v>
      </c>
      <c r="S265" s="35" t="s">
        <v>3758</v>
      </c>
      <c r="T265" s="22" t="s">
        <v>3762</v>
      </c>
      <c r="W265" s="49" t="s">
        <v>9608</v>
      </c>
      <c r="X265" s="49" t="s">
        <v>9609</v>
      </c>
      <c r="Y265" s="50" t="s">
        <v>9610</v>
      </c>
      <c r="Z265" s="50" t="s">
        <v>9611</v>
      </c>
      <c r="AA265" s="51">
        <v>32915</v>
      </c>
      <c r="AB265" s="49"/>
      <c r="AD265" s="22" t="s">
        <v>6701</v>
      </c>
      <c r="AE265" s="22" t="s">
        <v>6542</v>
      </c>
      <c r="AF265" s="35" t="s">
        <v>6702</v>
      </c>
      <c r="AG265" s="35" t="s">
        <v>6493</v>
      </c>
      <c r="AH265" s="25">
        <v>40940</v>
      </c>
    </row>
    <row r="266" spans="2:35">
      <c r="B266" s="2" t="s">
        <v>407</v>
      </c>
      <c r="C266" s="2" t="s">
        <v>9</v>
      </c>
      <c r="D266" s="35">
        <v>3161</v>
      </c>
      <c r="E266" s="35" t="s">
        <v>331</v>
      </c>
      <c r="F266" s="4">
        <v>40239</v>
      </c>
      <c r="G266" s="2"/>
      <c r="I266" s="22" t="s">
        <v>3351</v>
      </c>
      <c r="J266" s="22" t="s">
        <v>3345</v>
      </c>
      <c r="K266" s="35">
        <v>8571</v>
      </c>
      <c r="L266" s="35" t="s">
        <v>3266</v>
      </c>
      <c r="M266" s="22" t="s">
        <v>3352</v>
      </c>
      <c r="P266" s="22"/>
      <c r="Q266" s="22"/>
      <c r="T266" s="22"/>
      <c r="W266" s="49" t="s">
        <v>9612</v>
      </c>
      <c r="X266" s="49" t="s">
        <v>9613</v>
      </c>
      <c r="Y266" s="50" t="s">
        <v>9614</v>
      </c>
      <c r="Z266" s="50" t="s">
        <v>9611</v>
      </c>
      <c r="AA266" s="49" t="s">
        <v>9615</v>
      </c>
      <c r="AB266" s="49"/>
      <c r="AD266" s="22" t="s">
        <v>6703</v>
      </c>
      <c r="AE266" s="22" t="s">
        <v>6554</v>
      </c>
      <c r="AF266" s="35" t="s">
        <v>6704</v>
      </c>
      <c r="AG266" s="35" t="s">
        <v>6611</v>
      </c>
      <c r="AH266" s="25">
        <v>39387</v>
      </c>
      <c r="AI266" s="22"/>
    </row>
    <row r="267" spans="2:35">
      <c r="I267" s="22" t="s">
        <v>3353</v>
      </c>
      <c r="J267" s="22" t="s">
        <v>1790</v>
      </c>
      <c r="K267" s="35" t="s">
        <v>3354</v>
      </c>
      <c r="L267" s="35" t="s">
        <v>3266</v>
      </c>
      <c r="M267" s="22" t="s">
        <v>3355</v>
      </c>
      <c r="N267" s="22"/>
      <c r="P267" s="109" t="s">
        <v>9438</v>
      </c>
      <c r="Q267" s="109"/>
      <c r="R267" s="109"/>
      <c r="S267" s="109"/>
      <c r="T267" s="110">
        <f>COUNTA(P270)</f>
        <v>1</v>
      </c>
      <c r="U267" s="108"/>
      <c r="AD267" s="22" t="s">
        <v>6705</v>
      </c>
      <c r="AE267" s="22" t="s">
        <v>6314</v>
      </c>
      <c r="AF267" s="35" t="s">
        <v>6706</v>
      </c>
      <c r="AG267" s="35" t="s">
        <v>6629</v>
      </c>
      <c r="AH267" s="22" t="s">
        <v>6707</v>
      </c>
      <c r="AI267" s="22"/>
    </row>
    <row r="268" spans="2:35">
      <c r="B268" s="109" t="s">
        <v>408</v>
      </c>
      <c r="C268" s="109"/>
      <c r="D268" s="109"/>
      <c r="E268" s="109"/>
      <c r="F268" s="110">
        <f>COUNTA(B271:B442)</f>
        <v>172</v>
      </c>
      <c r="G268" s="126"/>
      <c r="I268" s="22" t="s">
        <v>3356</v>
      </c>
      <c r="J268" s="22" t="s">
        <v>3357</v>
      </c>
      <c r="K268" s="35" t="s">
        <v>3358</v>
      </c>
      <c r="L268" s="35" t="s">
        <v>3266</v>
      </c>
      <c r="M268" s="24">
        <v>40661</v>
      </c>
      <c r="P268" s="109"/>
      <c r="Q268" s="109"/>
      <c r="R268" s="109"/>
      <c r="S268" s="109"/>
      <c r="T268" s="110"/>
      <c r="U268" s="108"/>
      <c r="W268" s="111" t="s">
        <v>5311</v>
      </c>
      <c r="X268" s="111"/>
      <c r="Y268" s="111"/>
      <c r="Z268" s="111"/>
      <c r="AA268" s="110">
        <f>COUNTA(W271:W277)</f>
        <v>7</v>
      </c>
      <c r="AB268" s="114"/>
      <c r="AD268" s="22" t="s">
        <v>6708</v>
      </c>
      <c r="AE268" s="22" t="s">
        <v>6554</v>
      </c>
      <c r="AF268" s="35" t="s">
        <v>6709</v>
      </c>
      <c r="AG268" s="35" t="s">
        <v>6710</v>
      </c>
      <c r="AH268" s="22" t="s">
        <v>3318</v>
      </c>
    </row>
    <row r="269" spans="2:35">
      <c r="B269" s="109"/>
      <c r="C269" s="109"/>
      <c r="D269" s="109"/>
      <c r="E269" s="109"/>
      <c r="F269" s="110"/>
      <c r="G269" s="126"/>
      <c r="I269" s="22" t="s">
        <v>3356</v>
      </c>
      <c r="J269" s="22" t="s">
        <v>3357</v>
      </c>
      <c r="K269" s="35" t="s">
        <v>3358</v>
      </c>
      <c r="L269" s="35" t="s">
        <v>3266</v>
      </c>
      <c r="M269" s="24">
        <v>40661</v>
      </c>
      <c r="N269" t="s">
        <v>244</v>
      </c>
      <c r="P269" s="22"/>
      <c r="Q269" s="22"/>
      <c r="T269" s="22"/>
      <c r="W269" s="111"/>
      <c r="X269" s="111"/>
      <c r="Y269" s="111"/>
      <c r="Z269" s="111"/>
      <c r="AA269" s="110"/>
      <c r="AB269" s="114"/>
      <c r="AD269" s="22" t="s">
        <v>6711</v>
      </c>
      <c r="AE269" s="22" t="s">
        <v>6623</v>
      </c>
      <c r="AF269" s="35" t="s">
        <v>6712</v>
      </c>
      <c r="AG269" s="35" t="s">
        <v>6500</v>
      </c>
      <c r="AH269" s="22" t="s">
        <v>6713</v>
      </c>
      <c r="AI269" s="22"/>
    </row>
    <row r="270" spans="2:35">
      <c r="I270" s="22" t="s">
        <v>3359</v>
      </c>
      <c r="J270" s="22" t="s">
        <v>3357</v>
      </c>
      <c r="K270" s="35" t="s">
        <v>3360</v>
      </c>
      <c r="L270" s="35" t="s">
        <v>3266</v>
      </c>
      <c r="M270" s="22" t="s">
        <v>3361</v>
      </c>
      <c r="N270" s="22" t="s">
        <v>108</v>
      </c>
      <c r="P270" s="49" t="s">
        <v>9439</v>
      </c>
      <c r="Q270" s="49" t="s">
        <v>5887</v>
      </c>
      <c r="R270" s="50" t="s">
        <v>5890</v>
      </c>
      <c r="S270" s="50" t="s">
        <v>9440</v>
      </c>
      <c r="T270" s="51">
        <v>35159</v>
      </c>
      <c r="U270" s="49"/>
      <c r="AD270" s="22" t="s">
        <v>6714</v>
      </c>
      <c r="AE270" s="22" t="s">
        <v>6619</v>
      </c>
      <c r="AF270" s="35" t="s">
        <v>6715</v>
      </c>
      <c r="AG270" s="35" t="s">
        <v>6716</v>
      </c>
      <c r="AH270" s="24">
        <v>37370</v>
      </c>
    </row>
    <row r="271" spans="2:35">
      <c r="B271" s="49" t="s">
        <v>8833</v>
      </c>
      <c r="C271" s="49" t="s">
        <v>8834</v>
      </c>
      <c r="D271" s="50" t="s">
        <v>8835</v>
      </c>
      <c r="E271" s="50" t="s">
        <v>8836</v>
      </c>
      <c r="F271" s="49" t="s">
        <v>8837</v>
      </c>
      <c r="G271" s="49"/>
      <c r="I271" s="22" t="s">
        <v>3359</v>
      </c>
      <c r="J271" s="22" t="s">
        <v>3357</v>
      </c>
      <c r="K271" s="35" t="s">
        <v>3360</v>
      </c>
      <c r="L271" s="35" t="s">
        <v>3266</v>
      </c>
      <c r="M271" s="22" t="s">
        <v>3361</v>
      </c>
      <c r="N271" s="22" t="s">
        <v>3362</v>
      </c>
      <c r="P271" s="56"/>
      <c r="Q271" s="56"/>
      <c r="R271" s="57"/>
      <c r="S271" s="57"/>
      <c r="T271" s="67"/>
      <c r="U271" s="56"/>
      <c r="W271" s="52" t="s">
        <v>9749</v>
      </c>
      <c r="X271" s="52" t="s">
        <v>8199</v>
      </c>
      <c r="Y271" s="66">
        <v>9340831</v>
      </c>
      <c r="Z271" s="66" t="s">
        <v>5313</v>
      </c>
      <c r="AA271" s="52" t="s">
        <v>9750</v>
      </c>
      <c r="AB271" s="52"/>
      <c r="AD271" s="22" t="s">
        <v>6717</v>
      </c>
      <c r="AE271" s="22" t="s">
        <v>6270</v>
      </c>
      <c r="AF271" s="35" t="s">
        <v>6718</v>
      </c>
      <c r="AG271" s="35" t="s">
        <v>6719</v>
      </c>
      <c r="AH271" s="22" t="s">
        <v>6484</v>
      </c>
    </row>
    <row r="272" spans="2:35">
      <c r="B272" s="49" t="s">
        <v>8838</v>
      </c>
      <c r="C272" s="49" t="s">
        <v>8834</v>
      </c>
      <c r="D272" s="50" t="s">
        <v>8839</v>
      </c>
      <c r="E272" s="50" t="s">
        <v>8836</v>
      </c>
      <c r="F272" s="49" t="s">
        <v>8840</v>
      </c>
      <c r="G272" s="49" t="s">
        <v>182</v>
      </c>
      <c r="I272" s="22" t="s">
        <v>3363</v>
      </c>
      <c r="J272" s="22" t="s">
        <v>9</v>
      </c>
      <c r="K272" s="35">
        <v>5001</v>
      </c>
      <c r="L272" s="35" t="s">
        <v>3266</v>
      </c>
      <c r="M272" s="24">
        <v>40947</v>
      </c>
      <c r="N272" s="22"/>
      <c r="P272" s="111" t="s">
        <v>9441</v>
      </c>
      <c r="Q272" s="111"/>
      <c r="R272" s="111"/>
      <c r="S272" s="111"/>
      <c r="T272" s="110">
        <f>COUNTA(P275:P276)</f>
        <v>2</v>
      </c>
      <c r="U272" s="108"/>
      <c r="W272" s="49" t="s">
        <v>9751</v>
      </c>
      <c r="X272" s="49" t="s">
        <v>4284</v>
      </c>
      <c r="Y272" s="50" t="s">
        <v>9752</v>
      </c>
      <c r="Z272" s="50" t="s">
        <v>5313</v>
      </c>
      <c r="AA272" s="51">
        <v>35485</v>
      </c>
      <c r="AB272" s="52"/>
      <c r="AD272" s="22" t="s">
        <v>6720</v>
      </c>
      <c r="AE272" s="22" t="s">
        <v>6314</v>
      </c>
      <c r="AF272" s="35" t="s">
        <v>6721</v>
      </c>
      <c r="AG272" s="35" t="s">
        <v>6664</v>
      </c>
      <c r="AH272" s="22" t="s">
        <v>4319</v>
      </c>
      <c r="AI272" s="22"/>
    </row>
    <row r="273" spans="2:35">
      <c r="B273" s="49" t="s">
        <v>8936</v>
      </c>
      <c r="C273" s="49" t="s">
        <v>1864</v>
      </c>
      <c r="D273" s="50" t="s">
        <v>6079</v>
      </c>
      <c r="E273" s="50" t="s">
        <v>8937</v>
      </c>
      <c r="F273" s="51">
        <v>34396</v>
      </c>
      <c r="G273" s="49"/>
      <c r="I273" s="22" t="s">
        <v>3364</v>
      </c>
      <c r="J273" s="22" t="s">
        <v>9</v>
      </c>
      <c r="K273" s="35">
        <v>5026</v>
      </c>
      <c r="L273" s="35" t="s">
        <v>3266</v>
      </c>
      <c r="M273" s="24">
        <v>40966</v>
      </c>
      <c r="P273" s="111"/>
      <c r="Q273" s="111"/>
      <c r="R273" s="111"/>
      <c r="S273" s="111"/>
      <c r="T273" s="110"/>
      <c r="U273" s="108"/>
      <c r="W273" s="22" t="s">
        <v>5312</v>
      </c>
      <c r="X273" s="22" t="s">
        <v>3910</v>
      </c>
      <c r="Y273" s="35">
        <v>11395</v>
      </c>
      <c r="Z273" s="35" t="s">
        <v>5313</v>
      </c>
      <c r="AA273" s="22" t="s">
        <v>4104</v>
      </c>
      <c r="AD273" s="22" t="s">
        <v>6722</v>
      </c>
      <c r="AE273" s="22" t="s">
        <v>6542</v>
      </c>
      <c r="AF273" s="35" t="s">
        <v>6723</v>
      </c>
      <c r="AG273" s="35" t="s">
        <v>6493</v>
      </c>
      <c r="AH273" s="25">
        <v>39873</v>
      </c>
    </row>
    <row r="274" spans="2:35">
      <c r="B274" s="49" t="s">
        <v>8938</v>
      </c>
      <c r="C274" s="49" t="s">
        <v>1864</v>
      </c>
      <c r="D274" s="50" t="s">
        <v>8939</v>
      </c>
      <c r="E274" s="50" t="s">
        <v>8937</v>
      </c>
      <c r="F274" s="49" t="s">
        <v>3927</v>
      </c>
      <c r="G274" s="49" t="s">
        <v>8923</v>
      </c>
      <c r="I274" s="22" t="s">
        <v>3365</v>
      </c>
      <c r="J274" s="22" t="s">
        <v>3</v>
      </c>
      <c r="K274" s="35">
        <v>3070</v>
      </c>
      <c r="L274" s="35" t="s">
        <v>3266</v>
      </c>
      <c r="M274" s="22" t="s">
        <v>3366</v>
      </c>
      <c r="N274" s="22"/>
      <c r="P274" s="56"/>
      <c r="Q274" s="56"/>
      <c r="R274" s="57"/>
      <c r="S274" s="57"/>
      <c r="T274" s="67"/>
      <c r="U274" s="56"/>
      <c r="W274" s="22" t="s">
        <v>5314</v>
      </c>
      <c r="X274" s="22" t="s">
        <v>4259</v>
      </c>
      <c r="Y274" s="35" t="s">
        <v>5315</v>
      </c>
      <c r="Z274" s="35" t="s">
        <v>5313</v>
      </c>
      <c r="AA274" s="22" t="s">
        <v>5316</v>
      </c>
      <c r="AD274" s="22" t="s">
        <v>6724</v>
      </c>
      <c r="AE274" s="22" t="s">
        <v>6542</v>
      </c>
      <c r="AF274" s="35" t="s">
        <v>6725</v>
      </c>
      <c r="AG274" s="35" t="s">
        <v>6544</v>
      </c>
      <c r="AH274" s="22" t="s">
        <v>6302</v>
      </c>
    </row>
    <row r="275" spans="2:35">
      <c r="B275" s="49" t="s">
        <v>8938</v>
      </c>
      <c r="C275" s="49" t="s">
        <v>1864</v>
      </c>
      <c r="D275" s="50" t="s">
        <v>8939</v>
      </c>
      <c r="E275" s="50" t="s">
        <v>8937</v>
      </c>
      <c r="F275" s="49" t="s">
        <v>3927</v>
      </c>
      <c r="G275" s="49"/>
      <c r="I275" s="22" t="s">
        <v>3367</v>
      </c>
      <c r="J275" s="22" t="s">
        <v>3</v>
      </c>
      <c r="K275" s="35">
        <v>2726</v>
      </c>
      <c r="L275" s="35" t="s">
        <v>3266</v>
      </c>
      <c r="M275" s="22" t="s">
        <v>3368</v>
      </c>
      <c r="P275" s="49" t="s">
        <v>9442</v>
      </c>
      <c r="Q275" s="49" t="s">
        <v>1864</v>
      </c>
      <c r="R275" s="50" t="s">
        <v>9443</v>
      </c>
      <c r="S275" s="50" t="s">
        <v>9444</v>
      </c>
      <c r="T275" s="49" t="s">
        <v>9445</v>
      </c>
      <c r="U275" s="49"/>
      <c r="W275" s="22" t="s">
        <v>5317</v>
      </c>
      <c r="X275" s="22" t="s">
        <v>4259</v>
      </c>
      <c r="Y275" s="35" t="s">
        <v>5318</v>
      </c>
      <c r="Z275" s="35" t="s">
        <v>5313</v>
      </c>
      <c r="AA275" s="22" t="s">
        <v>5319</v>
      </c>
      <c r="AB275" s="22"/>
      <c r="AD275" s="22" t="s">
        <v>6726</v>
      </c>
      <c r="AE275" s="22" t="s">
        <v>6727</v>
      </c>
      <c r="AF275" s="35">
        <v>155</v>
      </c>
      <c r="AG275" s="35" t="s">
        <v>6339</v>
      </c>
    </row>
    <row r="276" spans="2:35">
      <c r="B276" s="49" t="s">
        <v>1870</v>
      </c>
      <c r="C276" s="49" t="s">
        <v>1864</v>
      </c>
      <c r="D276" s="50" t="s">
        <v>8940</v>
      </c>
      <c r="E276" s="50" t="s">
        <v>8937</v>
      </c>
      <c r="F276" s="51">
        <v>35530</v>
      </c>
      <c r="G276" s="49"/>
      <c r="I276" s="22" t="s">
        <v>3369</v>
      </c>
      <c r="J276" s="22" t="s">
        <v>3</v>
      </c>
      <c r="K276" s="35">
        <v>2076</v>
      </c>
      <c r="L276" s="35" t="s">
        <v>3266</v>
      </c>
      <c r="M276" s="22" t="s">
        <v>3370</v>
      </c>
      <c r="P276" s="49" t="s">
        <v>9446</v>
      </c>
      <c r="Q276" s="49" t="s">
        <v>1864</v>
      </c>
      <c r="R276" s="50" t="s">
        <v>9447</v>
      </c>
      <c r="S276" s="50" t="s">
        <v>9444</v>
      </c>
      <c r="T276" s="49" t="s">
        <v>9448</v>
      </c>
      <c r="U276" s="49"/>
      <c r="W276" s="49" t="s">
        <v>9753</v>
      </c>
      <c r="X276" s="49" t="s">
        <v>4284</v>
      </c>
      <c r="Y276" s="50" t="s">
        <v>9754</v>
      </c>
      <c r="Z276" s="50" t="s">
        <v>5313</v>
      </c>
      <c r="AA276" s="49" t="s">
        <v>9755</v>
      </c>
      <c r="AB276" s="49"/>
      <c r="AD276" s="22" t="s">
        <v>6728</v>
      </c>
      <c r="AE276" s="22" t="s">
        <v>6729</v>
      </c>
      <c r="AF276" s="35">
        <v>837</v>
      </c>
      <c r="AG276" s="35" t="s">
        <v>6339</v>
      </c>
    </row>
    <row r="277" spans="2:35">
      <c r="B277" s="49" t="s">
        <v>8941</v>
      </c>
      <c r="C277" s="49" t="s">
        <v>1864</v>
      </c>
      <c r="D277" s="50" t="s">
        <v>8942</v>
      </c>
      <c r="E277" s="50" t="s">
        <v>8937</v>
      </c>
      <c r="F277" s="51">
        <v>35913</v>
      </c>
      <c r="G277" s="49"/>
      <c r="I277" s="22" t="s">
        <v>3369</v>
      </c>
      <c r="J277" s="22" t="s">
        <v>3</v>
      </c>
      <c r="K277" s="35">
        <v>2076</v>
      </c>
      <c r="L277" s="35" t="s">
        <v>3266</v>
      </c>
      <c r="M277" s="22" t="s">
        <v>3370</v>
      </c>
      <c r="N277" s="22" t="s">
        <v>244</v>
      </c>
      <c r="P277" s="56"/>
      <c r="Q277" s="56"/>
      <c r="R277" s="57"/>
      <c r="S277" s="57"/>
      <c r="T277" s="56"/>
      <c r="U277" s="56"/>
      <c r="W277" s="49" t="s">
        <v>9756</v>
      </c>
      <c r="X277" s="49" t="s">
        <v>4284</v>
      </c>
      <c r="Y277" s="50" t="s">
        <v>9757</v>
      </c>
      <c r="Z277" s="50" t="s">
        <v>5313</v>
      </c>
      <c r="AA277" s="49" t="s">
        <v>4743</v>
      </c>
      <c r="AB277" s="49"/>
      <c r="AD277" s="22" t="s">
        <v>6730</v>
      </c>
      <c r="AE277" s="22" t="s">
        <v>6731</v>
      </c>
      <c r="AF277" s="38" t="s">
        <v>6732</v>
      </c>
      <c r="AG277" s="38" t="s">
        <v>6339</v>
      </c>
    </row>
    <row r="278" spans="2:35">
      <c r="B278" s="2" t="s">
        <v>606</v>
      </c>
      <c r="C278" s="2" t="s">
        <v>281</v>
      </c>
      <c r="D278" s="35">
        <v>17000010</v>
      </c>
      <c r="E278" s="35" t="s">
        <v>607</v>
      </c>
      <c r="F278" s="2" t="s">
        <v>608</v>
      </c>
      <c r="I278" s="22" t="s">
        <v>3371</v>
      </c>
      <c r="J278" s="22" t="s">
        <v>3</v>
      </c>
      <c r="K278" s="35">
        <v>2064</v>
      </c>
      <c r="L278" s="35" t="s">
        <v>3266</v>
      </c>
      <c r="M278" s="22" t="s">
        <v>3372</v>
      </c>
      <c r="N278" s="22"/>
      <c r="P278" s="109" t="s">
        <v>10400</v>
      </c>
      <c r="Q278" s="109"/>
      <c r="R278" s="109"/>
      <c r="S278" s="109"/>
      <c r="T278" s="110">
        <f>COUNTA(P281)</f>
        <v>1</v>
      </c>
      <c r="U278" s="108"/>
      <c r="AD278" s="22" t="s">
        <v>6733</v>
      </c>
      <c r="AE278" s="22" t="s">
        <v>6734</v>
      </c>
      <c r="AF278" s="35" t="s">
        <v>6735</v>
      </c>
      <c r="AG278" s="35" t="s">
        <v>6682</v>
      </c>
    </row>
    <row r="279" spans="2:35">
      <c r="B279" s="2" t="s">
        <v>609</v>
      </c>
      <c r="C279" s="2" t="s">
        <v>281</v>
      </c>
      <c r="D279" s="35">
        <v>17000036</v>
      </c>
      <c r="E279" s="35" t="s">
        <v>607</v>
      </c>
      <c r="F279" s="2" t="s">
        <v>363</v>
      </c>
      <c r="I279" s="22" t="s">
        <v>3373</v>
      </c>
      <c r="J279" s="22" t="s">
        <v>9</v>
      </c>
      <c r="K279" s="35">
        <v>5106</v>
      </c>
      <c r="L279" s="35" t="s">
        <v>3266</v>
      </c>
      <c r="M279" s="24">
        <v>41024</v>
      </c>
      <c r="P279" s="109"/>
      <c r="Q279" s="109"/>
      <c r="R279" s="109"/>
      <c r="S279" s="109"/>
      <c r="T279" s="110"/>
      <c r="U279" s="108"/>
      <c r="W279" s="111" t="s">
        <v>5320</v>
      </c>
      <c r="X279" s="111"/>
      <c r="Y279" s="111"/>
      <c r="Z279" s="111"/>
      <c r="AA279" s="110">
        <f>COUNTA(W282)</f>
        <v>1</v>
      </c>
      <c r="AB279" s="113"/>
      <c r="AD279" s="22" t="s">
        <v>6736</v>
      </c>
      <c r="AE279" s="22" t="s">
        <v>6737</v>
      </c>
      <c r="AF279" s="38" t="s">
        <v>6738</v>
      </c>
      <c r="AG279" s="38" t="s">
        <v>6682</v>
      </c>
    </row>
    <row r="280" spans="2:35">
      <c r="B280" s="2" t="s">
        <v>376</v>
      </c>
      <c r="C280" s="2" t="s">
        <v>130</v>
      </c>
      <c r="D280" s="35">
        <v>2869</v>
      </c>
      <c r="E280" s="35" t="s">
        <v>405</v>
      </c>
      <c r="F280" s="2" t="s">
        <v>500</v>
      </c>
      <c r="G280" s="2" t="s">
        <v>501</v>
      </c>
      <c r="I280" s="22" t="s">
        <v>3374</v>
      </c>
      <c r="J280" s="22" t="s">
        <v>9</v>
      </c>
      <c r="K280" s="35">
        <v>5031</v>
      </c>
      <c r="L280" s="35" t="s">
        <v>3266</v>
      </c>
      <c r="M280" s="24">
        <v>40987</v>
      </c>
      <c r="P280" s="56"/>
      <c r="Q280" s="56"/>
      <c r="R280" s="57"/>
      <c r="S280" s="57"/>
      <c r="T280" s="56"/>
      <c r="U280" s="56"/>
      <c r="W280" s="111"/>
      <c r="X280" s="111"/>
      <c r="Y280" s="111"/>
      <c r="Z280" s="111"/>
      <c r="AA280" s="110"/>
      <c r="AB280" s="113"/>
      <c r="AD280" s="22" t="s">
        <v>6739</v>
      </c>
      <c r="AE280" s="22" t="s">
        <v>6740</v>
      </c>
      <c r="AF280" s="35">
        <v>4697347</v>
      </c>
      <c r="AG280" s="38" t="s">
        <v>6682</v>
      </c>
      <c r="AH280" s="22" t="s">
        <v>6235</v>
      </c>
    </row>
    <row r="281" spans="2:35">
      <c r="B281" s="2" t="s">
        <v>378</v>
      </c>
      <c r="C281" s="2" t="s">
        <v>130</v>
      </c>
      <c r="D281" s="35">
        <v>2932</v>
      </c>
      <c r="E281" s="35" t="s">
        <v>405</v>
      </c>
      <c r="F281" s="2" t="s">
        <v>502</v>
      </c>
      <c r="I281" s="22" t="s">
        <v>3375</v>
      </c>
      <c r="J281" s="22" t="s">
        <v>3376</v>
      </c>
      <c r="K281" s="35" t="s">
        <v>3377</v>
      </c>
      <c r="L281" s="35" t="s">
        <v>3266</v>
      </c>
      <c r="M281" s="24">
        <v>42446</v>
      </c>
      <c r="P281" s="49" t="s">
        <v>10401</v>
      </c>
      <c r="Q281" s="49" t="s">
        <v>410</v>
      </c>
      <c r="R281" s="50" t="s">
        <v>10402</v>
      </c>
      <c r="S281" s="50" t="s">
        <v>10403</v>
      </c>
      <c r="T281" s="51">
        <v>34059</v>
      </c>
      <c r="U281" s="49"/>
      <c r="AD281" s="22" t="s">
        <v>6741</v>
      </c>
      <c r="AE281" s="22" t="s">
        <v>6742</v>
      </c>
      <c r="AF281" s="38" t="s">
        <v>6738</v>
      </c>
      <c r="AG281" s="38" t="s">
        <v>6682</v>
      </c>
    </row>
    <row r="282" spans="2:35">
      <c r="B282" s="2" t="s">
        <v>503</v>
      </c>
      <c r="C282" s="2" t="s">
        <v>130</v>
      </c>
      <c r="D282" s="35">
        <v>3076</v>
      </c>
      <c r="E282" s="35" t="s">
        <v>405</v>
      </c>
      <c r="F282" s="2" t="s">
        <v>502</v>
      </c>
      <c r="I282" s="22" t="s">
        <v>10672</v>
      </c>
      <c r="J282" s="22" t="s">
        <v>10673</v>
      </c>
      <c r="K282" s="23">
        <v>9140</v>
      </c>
      <c r="L282" s="23" t="s">
        <v>3266</v>
      </c>
      <c r="M282" s="22" t="s">
        <v>10674</v>
      </c>
      <c r="P282" s="56"/>
      <c r="Q282" s="56"/>
      <c r="R282" s="57"/>
      <c r="S282" s="57"/>
      <c r="T282" s="56"/>
      <c r="U282" s="56"/>
      <c r="W282" s="22" t="s">
        <v>5321</v>
      </c>
      <c r="X282" s="22" t="s">
        <v>410</v>
      </c>
      <c r="Y282" s="35" t="s">
        <v>5322</v>
      </c>
      <c r="Z282" s="35" t="s">
        <v>5323</v>
      </c>
      <c r="AA282" s="25">
        <v>40269</v>
      </c>
      <c r="AB282" s="22"/>
      <c r="AD282" s="22" t="s">
        <v>6743</v>
      </c>
      <c r="AE282" s="22" t="s">
        <v>6744</v>
      </c>
      <c r="AF282" s="35">
        <v>579</v>
      </c>
      <c r="AG282" s="35" t="s">
        <v>6745</v>
      </c>
      <c r="AH282" s="22" t="s">
        <v>6746</v>
      </c>
      <c r="AI282" s="22"/>
    </row>
    <row r="283" spans="2:35">
      <c r="B283" s="2" t="s">
        <v>504</v>
      </c>
      <c r="C283" s="2" t="s">
        <v>130</v>
      </c>
      <c r="D283" s="35">
        <v>3079</v>
      </c>
      <c r="E283" s="35" t="s">
        <v>405</v>
      </c>
      <c r="F283" s="2" t="s">
        <v>505</v>
      </c>
      <c r="I283" s="22" t="s">
        <v>3378</v>
      </c>
      <c r="J283" s="22" t="s">
        <v>2620</v>
      </c>
      <c r="K283" s="35" t="s">
        <v>3379</v>
      </c>
      <c r="L283" s="35" t="s">
        <v>3266</v>
      </c>
      <c r="M283" s="24">
        <v>41956</v>
      </c>
      <c r="P283" s="111" t="s">
        <v>9449</v>
      </c>
      <c r="Q283" s="111"/>
      <c r="R283" s="111"/>
      <c r="S283" s="111"/>
      <c r="T283" s="110">
        <f>COUNTA(P286:P287)</f>
        <v>2</v>
      </c>
      <c r="U283" s="108"/>
      <c r="AD283" s="22" t="s">
        <v>6747</v>
      </c>
      <c r="AE283" s="22" t="s">
        <v>6748</v>
      </c>
      <c r="AF283" s="35">
        <v>773</v>
      </c>
      <c r="AG283" s="35" t="s">
        <v>6682</v>
      </c>
      <c r="AH283" s="22" t="s">
        <v>4101</v>
      </c>
      <c r="AI283" s="22"/>
    </row>
    <row r="284" spans="2:35">
      <c r="B284" s="2" t="s">
        <v>506</v>
      </c>
      <c r="C284" s="2" t="s">
        <v>130</v>
      </c>
      <c r="D284" s="35">
        <v>3080</v>
      </c>
      <c r="E284" s="35" t="s">
        <v>405</v>
      </c>
      <c r="F284" s="2" t="s">
        <v>505</v>
      </c>
      <c r="I284" s="22" t="s">
        <v>3380</v>
      </c>
      <c r="J284" s="22" t="s">
        <v>2620</v>
      </c>
      <c r="K284" s="35" t="s">
        <v>3381</v>
      </c>
      <c r="L284" s="35" t="s">
        <v>3266</v>
      </c>
      <c r="M284" s="22" t="s">
        <v>3382</v>
      </c>
      <c r="P284" s="111"/>
      <c r="Q284" s="111"/>
      <c r="R284" s="111"/>
      <c r="S284" s="111"/>
      <c r="T284" s="110"/>
      <c r="U284" s="108"/>
      <c r="W284" s="111" t="s">
        <v>5324</v>
      </c>
      <c r="X284" s="111"/>
      <c r="Y284" s="111"/>
      <c r="Z284" s="111"/>
      <c r="AA284" s="110">
        <f>COUNTA(W287:W290)</f>
        <v>4</v>
      </c>
      <c r="AB284" s="113"/>
      <c r="AD284" s="22" t="s">
        <v>6749</v>
      </c>
      <c r="AE284" s="22" t="s">
        <v>6750</v>
      </c>
      <c r="AF284" s="35">
        <v>1250</v>
      </c>
      <c r="AG284" s="35" t="s">
        <v>6751</v>
      </c>
      <c r="AH284" s="22" t="s">
        <v>6752</v>
      </c>
      <c r="AI284" s="22"/>
    </row>
    <row r="285" spans="2:35">
      <c r="B285" s="2" t="s">
        <v>507</v>
      </c>
      <c r="C285" s="2" t="s">
        <v>130</v>
      </c>
      <c r="D285" s="35">
        <v>3115</v>
      </c>
      <c r="E285" s="35" t="s">
        <v>405</v>
      </c>
      <c r="F285" s="10">
        <v>40575</v>
      </c>
      <c r="I285" s="22" t="s">
        <v>3383</v>
      </c>
      <c r="J285" s="22" t="s">
        <v>2620</v>
      </c>
      <c r="K285" s="35" t="s">
        <v>3384</v>
      </c>
      <c r="L285" s="35" t="s">
        <v>3266</v>
      </c>
      <c r="M285" s="22" t="s">
        <v>3385</v>
      </c>
      <c r="N285" s="22"/>
      <c r="P285" s="56"/>
      <c r="Q285" s="56"/>
      <c r="R285" s="57"/>
      <c r="S285" s="57"/>
      <c r="T285" s="56"/>
      <c r="U285" s="56"/>
      <c r="W285" s="111"/>
      <c r="X285" s="111"/>
      <c r="Y285" s="111"/>
      <c r="Z285" s="111"/>
      <c r="AA285" s="110"/>
      <c r="AB285" s="113"/>
      <c r="AD285" s="22" t="s">
        <v>6753</v>
      </c>
      <c r="AE285" s="22" t="s">
        <v>6754</v>
      </c>
      <c r="AF285" s="35" t="s">
        <v>6755</v>
      </c>
      <c r="AG285" s="35" t="s">
        <v>6339</v>
      </c>
    </row>
    <row r="286" spans="2:35">
      <c r="B286" s="2" t="s">
        <v>508</v>
      </c>
      <c r="C286" s="2" t="s">
        <v>130</v>
      </c>
      <c r="D286" s="35">
        <v>3213</v>
      </c>
      <c r="E286" s="35" t="s">
        <v>405</v>
      </c>
      <c r="F286" s="2" t="s">
        <v>505</v>
      </c>
      <c r="P286" s="49" t="s">
        <v>9450</v>
      </c>
      <c r="Q286" s="49" t="s">
        <v>186</v>
      </c>
      <c r="R286" s="50">
        <v>457</v>
      </c>
      <c r="S286" s="50" t="s">
        <v>9451</v>
      </c>
      <c r="T286" s="51">
        <v>35145</v>
      </c>
      <c r="U286" s="49"/>
      <c r="AD286" s="22" t="s">
        <v>6756</v>
      </c>
      <c r="AE286" s="22" t="s">
        <v>6277</v>
      </c>
      <c r="AF286" s="35">
        <v>50000215</v>
      </c>
      <c r="AG286" s="35" t="s">
        <v>6757</v>
      </c>
      <c r="AH286" s="22" t="s">
        <v>4114</v>
      </c>
    </row>
    <row r="287" spans="2:35">
      <c r="B287" s="2" t="s">
        <v>509</v>
      </c>
      <c r="C287" s="2" t="s">
        <v>130</v>
      </c>
      <c r="D287" s="35">
        <v>3295</v>
      </c>
      <c r="E287" s="35" t="s">
        <v>405</v>
      </c>
      <c r="F287" s="2" t="s">
        <v>505</v>
      </c>
      <c r="I287" s="111" t="s">
        <v>3386</v>
      </c>
      <c r="J287" s="111"/>
      <c r="K287" s="111"/>
      <c r="L287" s="111"/>
      <c r="M287" s="110">
        <f>COUNTA(I290:I292)</f>
        <v>3</v>
      </c>
      <c r="N287" s="125"/>
      <c r="P287" s="49" t="s">
        <v>9452</v>
      </c>
      <c r="Q287" s="49" t="s">
        <v>186</v>
      </c>
      <c r="R287" s="50">
        <v>484</v>
      </c>
      <c r="S287" s="50" t="s">
        <v>9451</v>
      </c>
      <c r="T287" s="51">
        <v>35151</v>
      </c>
      <c r="U287" s="49"/>
      <c r="W287" s="22" t="s">
        <v>5325</v>
      </c>
      <c r="X287" s="22" t="s">
        <v>1922</v>
      </c>
      <c r="Y287" s="35">
        <v>814</v>
      </c>
      <c r="Z287" s="35" t="s">
        <v>5326</v>
      </c>
      <c r="AA287" s="22" t="s">
        <v>5327</v>
      </c>
      <c r="AD287" s="22" t="s">
        <v>6758</v>
      </c>
      <c r="AE287" s="22" t="s">
        <v>6759</v>
      </c>
      <c r="AF287" s="35" t="s">
        <v>6760</v>
      </c>
      <c r="AG287" s="35" t="s">
        <v>6761</v>
      </c>
      <c r="AH287" s="25">
        <v>35370</v>
      </c>
      <c r="AI287" s="22"/>
    </row>
    <row r="288" spans="2:35">
      <c r="B288" s="2" t="s">
        <v>385</v>
      </c>
      <c r="C288" s="2" t="s">
        <v>130</v>
      </c>
      <c r="D288" s="35">
        <v>3343</v>
      </c>
      <c r="E288" s="35" t="s">
        <v>405</v>
      </c>
      <c r="F288" s="2" t="s">
        <v>510</v>
      </c>
      <c r="G288" s="2"/>
      <c r="I288" s="111"/>
      <c r="J288" s="111"/>
      <c r="K288" s="111"/>
      <c r="L288" s="111"/>
      <c r="M288" s="110"/>
      <c r="N288" s="125"/>
      <c r="P288" s="58"/>
      <c r="Q288" s="58"/>
      <c r="R288" s="61"/>
      <c r="S288" s="61"/>
      <c r="T288" s="58"/>
      <c r="U288" s="58"/>
      <c r="W288" s="22" t="s">
        <v>5328</v>
      </c>
      <c r="X288" s="22" t="s">
        <v>3596</v>
      </c>
      <c r="Y288" s="35">
        <v>444</v>
      </c>
      <c r="Z288" s="35" t="s">
        <v>5326</v>
      </c>
      <c r="AA288" s="24">
        <v>38819</v>
      </c>
      <c r="AB288" s="22"/>
      <c r="AD288" s="22" t="s">
        <v>6762</v>
      </c>
      <c r="AE288" s="22" t="s">
        <v>6763</v>
      </c>
      <c r="AF288" s="35" t="s">
        <v>6764</v>
      </c>
      <c r="AG288" s="35" t="s">
        <v>6765</v>
      </c>
      <c r="AH288" s="22" t="s">
        <v>6766</v>
      </c>
    </row>
    <row r="289" spans="2:35">
      <c r="B289" s="2" t="s">
        <v>387</v>
      </c>
      <c r="C289" s="2" t="s">
        <v>130</v>
      </c>
      <c r="D289" s="35">
        <v>3362</v>
      </c>
      <c r="E289" s="35" t="s">
        <v>405</v>
      </c>
      <c r="F289" s="2" t="s">
        <v>505</v>
      </c>
      <c r="G289" s="2" t="s">
        <v>511</v>
      </c>
      <c r="P289" s="109" t="s">
        <v>3763</v>
      </c>
      <c r="Q289" s="109"/>
      <c r="R289" s="109"/>
      <c r="S289" s="109"/>
      <c r="T289" s="110">
        <f>COUNTA(P292)</f>
        <v>1</v>
      </c>
      <c r="U289" s="113"/>
      <c r="W289" s="22" t="s">
        <v>5329</v>
      </c>
      <c r="X289" s="22" t="s">
        <v>369</v>
      </c>
      <c r="Y289" s="35">
        <v>15110</v>
      </c>
      <c r="Z289" s="35" t="s">
        <v>5326</v>
      </c>
      <c r="AA289" s="22" t="s">
        <v>5330</v>
      </c>
      <c r="AD289" s="22" t="s">
        <v>6767</v>
      </c>
      <c r="AE289" s="22" t="s">
        <v>6229</v>
      </c>
      <c r="AF289" s="35" t="s">
        <v>6768</v>
      </c>
      <c r="AG289" s="35" t="s">
        <v>6769</v>
      </c>
      <c r="AH289" s="22" t="s">
        <v>5652</v>
      </c>
      <c r="AI289" s="22"/>
    </row>
    <row r="290" spans="2:35">
      <c r="B290" s="2" t="s">
        <v>512</v>
      </c>
      <c r="C290" s="2" t="s">
        <v>130</v>
      </c>
      <c r="D290" s="35">
        <v>3412</v>
      </c>
      <c r="E290" s="35" t="s">
        <v>405</v>
      </c>
      <c r="F290" s="2" t="s">
        <v>505</v>
      </c>
      <c r="I290" s="22" t="s">
        <v>3387</v>
      </c>
      <c r="J290" s="22" t="s">
        <v>3388</v>
      </c>
      <c r="K290" s="35" t="s">
        <v>3389</v>
      </c>
      <c r="L290" s="35" t="s">
        <v>3390</v>
      </c>
      <c r="M290" s="24">
        <v>39183</v>
      </c>
      <c r="P290" s="109"/>
      <c r="Q290" s="109"/>
      <c r="R290" s="109"/>
      <c r="S290" s="109"/>
      <c r="T290" s="110"/>
      <c r="U290" s="113"/>
      <c r="W290" s="22" t="s">
        <v>5331</v>
      </c>
      <c r="X290" s="22" t="s">
        <v>369</v>
      </c>
      <c r="Y290" s="35">
        <v>15112</v>
      </c>
      <c r="Z290" s="35" t="s">
        <v>5326</v>
      </c>
      <c r="AA290" s="22" t="s">
        <v>5330</v>
      </c>
      <c r="AD290" s="22" t="s">
        <v>6770</v>
      </c>
      <c r="AE290" s="22" t="s">
        <v>6245</v>
      </c>
      <c r="AF290" s="35" t="s">
        <v>6771</v>
      </c>
      <c r="AG290" s="35" t="s">
        <v>6496</v>
      </c>
      <c r="AH290" s="22" t="s">
        <v>4502</v>
      </c>
      <c r="AI290" s="22"/>
    </row>
    <row r="291" spans="2:35">
      <c r="B291" s="2" t="s">
        <v>513</v>
      </c>
      <c r="C291" s="2" t="s">
        <v>130</v>
      </c>
      <c r="D291" s="35">
        <v>3464</v>
      </c>
      <c r="E291" s="35" t="s">
        <v>405</v>
      </c>
      <c r="F291" s="2" t="s">
        <v>505</v>
      </c>
      <c r="I291" s="22" t="s">
        <v>3391</v>
      </c>
      <c r="J291" s="22" t="s">
        <v>815</v>
      </c>
      <c r="K291" s="35" t="s">
        <v>3392</v>
      </c>
      <c r="L291" s="35" t="s">
        <v>3390</v>
      </c>
      <c r="M291" s="24">
        <v>39162</v>
      </c>
      <c r="AD291" s="22" t="s">
        <v>6772</v>
      </c>
      <c r="AE291" s="22" t="s">
        <v>6773</v>
      </c>
      <c r="AF291" s="35" t="s">
        <v>6774</v>
      </c>
      <c r="AG291" s="35" t="s">
        <v>6775</v>
      </c>
      <c r="AH291" s="22" t="s">
        <v>6776</v>
      </c>
    </row>
    <row r="292" spans="2:35">
      <c r="B292" s="2" t="s">
        <v>514</v>
      </c>
      <c r="C292" s="2" t="s">
        <v>130</v>
      </c>
      <c r="D292" s="35">
        <v>3482</v>
      </c>
      <c r="E292" s="35" t="s">
        <v>405</v>
      </c>
      <c r="F292" s="2" t="s">
        <v>505</v>
      </c>
      <c r="I292" s="22" t="s">
        <v>3393</v>
      </c>
      <c r="J292" s="22" t="s">
        <v>559</v>
      </c>
      <c r="K292" s="35">
        <v>2224</v>
      </c>
      <c r="L292" s="35" t="s">
        <v>3394</v>
      </c>
      <c r="M292" s="22" t="s">
        <v>3395</v>
      </c>
      <c r="P292" s="22" t="s">
        <v>3764</v>
      </c>
      <c r="Q292" s="22" t="s">
        <v>410</v>
      </c>
      <c r="R292" s="35" t="s">
        <v>3765</v>
      </c>
      <c r="S292" s="35" t="s">
        <v>3766</v>
      </c>
      <c r="T292" s="22" t="s">
        <v>3767</v>
      </c>
      <c r="U292" s="22"/>
      <c r="W292" s="111" t="s">
        <v>5332</v>
      </c>
      <c r="X292" s="111"/>
      <c r="Y292" s="111"/>
      <c r="Z292" s="111"/>
      <c r="AA292" s="110">
        <f>COUNTA(W295)</f>
        <v>1</v>
      </c>
      <c r="AB292" s="113"/>
      <c r="AD292" t="s">
        <v>6777</v>
      </c>
      <c r="AE292" t="s">
        <v>6778</v>
      </c>
      <c r="AF292" s="35" t="s">
        <v>6779</v>
      </c>
      <c r="AG292" s="35" t="s">
        <v>6780</v>
      </c>
    </row>
    <row r="293" spans="2:35">
      <c r="B293" s="2" t="s">
        <v>515</v>
      </c>
      <c r="C293" s="2" t="s">
        <v>130</v>
      </c>
      <c r="D293" s="35">
        <v>3563</v>
      </c>
      <c r="E293" s="35" t="s">
        <v>405</v>
      </c>
      <c r="F293" s="10">
        <v>40603</v>
      </c>
      <c r="W293" s="111"/>
      <c r="X293" s="111"/>
      <c r="Y293" s="111"/>
      <c r="Z293" s="111"/>
      <c r="AA293" s="110"/>
      <c r="AB293" s="113"/>
      <c r="AD293" s="22" t="s">
        <v>6781</v>
      </c>
      <c r="AE293" s="22" t="s">
        <v>6782</v>
      </c>
      <c r="AF293" s="35" t="s">
        <v>6783</v>
      </c>
      <c r="AG293" s="35" t="s">
        <v>6784</v>
      </c>
      <c r="AH293" s="22" t="s">
        <v>4438</v>
      </c>
    </row>
    <row r="294" spans="2:35">
      <c r="B294" s="2" t="s">
        <v>516</v>
      </c>
      <c r="C294" s="2" t="s">
        <v>130</v>
      </c>
      <c r="D294" s="35">
        <v>3609</v>
      </c>
      <c r="E294" s="35" t="s">
        <v>405</v>
      </c>
      <c r="F294" s="2" t="s">
        <v>517</v>
      </c>
      <c r="G294" s="2" t="s">
        <v>518</v>
      </c>
      <c r="I294" s="111" t="s">
        <v>3396</v>
      </c>
      <c r="J294" s="111"/>
      <c r="K294" s="111"/>
      <c r="L294" s="111"/>
      <c r="M294" s="110">
        <f>COUNTA(I297:I298)</f>
        <v>2</v>
      </c>
      <c r="N294" s="125"/>
      <c r="P294" s="111" t="s">
        <v>3768</v>
      </c>
      <c r="Q294" s="111"/>
      <c r="R294" s="111"/>
      <c r="S294" s="111"/>
      <c r="T294" s="110">
        <f>COUNTA(P297:P307)</f>
        <v>11</v>
      </c>
      <c r="U294" s="114"/>
      <c r="AD294" s="22" t="s">
        <v>6785</v>
      </c>
      <c r="AE294" s="22" t="s">
        <v>6786</v>
      </c>
      <c r="AF294" s="35" t="s">
        <v>6787</v>
      </c>
      <c r="AG294" s="35" t="s">
        <v>6788</v>
      </c>
      <c r="AH294" s="22" t="s">
        <v>6789</v>
      </c>
    </row>
    <row r="295" spans="2:35">
      <c r="B295" s="2" t="s">
        <v>396</v>
      </c>
      <c r="C295" s="2" t="s">
        <v>130</v>
      </c>
      <c r="D295" s="35">
        <v>3643</v>
      </c>
      <c r="E295" s="35" t="s">
        <v>405</v>
      </c>
      <c r="F295" s="2" t="s">
        <v>510</v>
      </c>
      <c r="I295" s="111"/>
      <c r="J295" s="111"/>
      <c r="K295" s="111"/>
      <c r="L295" s="111"/>
      <c r="M295" s="110"/>
      <c r="N295" s="125"/>
      <c r="P295" s="111"/>
      <c r="Q295" s="111"/>
      <c r="R295" s="111"/>
      <c r="S295" s="111"/>
      <c r="T295" s="110"/>
      <c r="U295" s="114"/>
      <c r="W295" s="22" t="s">
        <v>5333</v>
      </c>
      <c r="X295" s="22" t="s">
        <v>9</v>
      </c>
      <c r="Y295" s="35">
        <v>2165</v>
      </c>
      <c r="Z295" s="35" t="s">
        <v>5334</v>
      </c>
      <c r="AA295" s="22" t="s">
        <v>5335</v>
      </c>
      <c r="AD295" s="22" t="s">
        <v>6790</v>
      </c>
      <c r="AE295" s="22" t="s">
        <v>6791</v>
      </c>
      <c r="AF295" s="35" t="s">
        <v>6792</v>
      </c>
      <c r="AG295" s="35" t="s">
        <v>6793</v>
      </c>
      <c r="AH295" s="25">
        <v>42430</v>
      </c>
    </row>
    <row r="296" spans="2:35">
      <c r="B296" s="2" t="s">
        <v>397</v>
      </c>
      <c r="C296" s="2" t="s">
        <v>130</v>
      </c>
      <c r="D296" s="35">
        <v>3666</v>
      </c>
      <c r="E296" s="35" t="s">
        <v>405</v>
      </c>
      <c r="F296" s="2" t="s">
        <v>519</v>
      </c>
      <c r="AD296" s="22" t="s">
        <v>6794</v>
      </c>
      <c r="AE296" s="22" t="s">
        <v>6237</v>
      </c>
      <c r="AF296" s="35" t="s">
        <v>6795</v>
      </c>
      <c r="AG296" s="35" t="s">
        <v>6625</v>
      </c>
      <c r="AH296" s="25">
        <v>36586</v>
      </c>
    </row>
    <row r="297" spans="2:35">
      <c r="B297" s="2" t="s">
        <v>520</v>
      </c>
      <c r="C297" s="2" t="s">
        <v>130</v>
      </c>
      <c r="D297" s="35">
        <v>3732</v>
      </c>
      <c r="E297" s="35" t="s">
        <v>405</v>
      </c>
      <c r="F297" s="10">
        <v>40603</v>
      </c>
      <c r="I297" s="22" t="s">
        <v>3397</v>
      </c>
      <c r="J297" s="22" t="s">
        <v>815</v>
      </c>
      <c r="K297" s="35" t="s">
        <v>3398</v>
      </c>
      <c r="L297" s="35" t="s">
        <v>3399</v>
      </c>
      <c r="M297" s="22" t="s">
        <v>3400</v>
      </c>
      <c r="P297" s="49" t="s">
        <v>9724</v>
      </c>
      <c r="Q297" s="49" t="s">
        <v>9725</v>
      </c>
      <c r="R297" s="50" t="s">
        <v>9726</v>
      </c>
      <c r="S297" s="50" t="s">
        <v>3770</v>
      </c>
      <c r="T297" s="51">
        <v>30386</v>
      </c>
      <c r="U297" s="52"/>
      <c r="W297" s="111" t="s">
        <v>5336</v>
      </c>
      <c r="X297" s="111"/>
      <c r="Y297" s="111"/>
      <c r="Z297" s="111"/>
      <c r="AA297" s="110">
        <f>COUNTA(W300:W301)</f>
        <v>2</v>
      </c>
      <c r="AB297" s="113"/>
      <c r="AD297" s="22" t="s">
        <v>6796</v>
      </c>
      <c r="AE297" s="22" t="s">
        <v>6797</v>
      </c>
      <c r="AF297" s="35" t="s">
        <v>6798</v>
      </c>
      <c r="AG297" s="35" t="s">
        <v>6339</v>
      </c>
      <c r="AH297" s="22" t="s">
        <v>4449</v>
      </c>
    </row>
    <row r="298" spans="2:35">
      <c r="B298" s="2" t="s">
        <v>521</v>
      </c>
      <c r="C298" s="2" t="s">
        <v>130</v>
      </c>
      <c r="D298" s="35">
        <v>3815</v>
      </c>
      <c r="E298" s="35" t="s">
        <v>405</v>
      </c>
      <c r="F298" s="4">
        <v>39897</v>
      </c>
      <c r="I298" s="22" t="s">
        <v>3340</v>
      </c>
      <c r="J298" s="22" t="s">
        <v>3401</v>
      </c>
      <c r="K298" s="35" t="s">
        <v>3402</v>
      </c>
      <c r="L298" s="35" t="s">
        <v>3399</v>
      </c>
      <c r="M298" s="22" t="s">
        <v>3403</v>
      </c>
      <c r="P298" s="49" t="s">
        <v>9727</v>
      </c>
      <c r="Q298" s="49" t="s">
        <v>9725</v>
      </c>
      <c r="R298" s="50" t="s">
        <v>9728</v>
      </c>
      <c r="S298" s="50" t="s">
        <v>3770</v>
      </c>
      <c r="T298" s="51">
        <v>30406</v>
      </c>
      <c r="U298" s="52"/>
      <c r="W298" s="111"/>
      <c r="X298" s="111"/>
      <c r="Y298" s="111"/>
      <c r="Z298" s="111"/>
      <c r="AA298" s="110"/>
      <c r="AB298" s="113"/>
      <c r="AD298" s="22" t="s">
        <v>6799</v>
      </c>
      <c r="AE298" s="22" t="s">
        <v>6800</v>
      </c>
      <c r="AF298" s="35" t="s">
        <v>6801</v>
      </c>
      <c r="AG298" s="35" t="s">
        <v>6339</v>
      </c>
      <c r="AH298" s="22" t="s">
        <v>6802</v>
      </c>
    </row>
    <row r="299" spans="2:35">
      <c r="B299" s="2" t="s">
        <v>522</v>
      </c>
      <c r="C299" s="2" t="s">
        <v>130</v>
      </c>
      <c r="D299" s="35">
        <v>3846</v>
      </c>
      <c r="E299" s="35" t="s">
        <v>405</v>
      </c>
      <c r="F299" s="4">
        <v>39906</v>
      </c>
      <c r="P299" s="49" t="s">
        <v>9729</v>
      </c>
      <c r="Q299" s="49" t="s">
        <v>9725</v>
      </c>
      <c r="R299" s="50" t="s">
        <v>9730</v>
      </c>
      <c r="S299" s="50" t="s">
        <v>3770</v>
      </c>
      <c r="T299" s="51">
        <v>30405</v>
      </c>
      <c r="U299" s="52"/>
      <c r="AD299" s="22" t="s">
        <v>6803</v>
      </c>
      <c r="AE299" s="22" t="s">
        <v>6759</v>
      </c>
      <c r="AF299" s="35" t="s">
        <v>6804</v>
      </c>
      <c r="AG299" s="35" t="s">
        <v>6805</v>
      </c>
      <c r="AH299" s="22" t="s">
        <v>6806</v>
      </c>
    </row>
    <row r="300" spans="2:35">
      <c r="B300" s="2" t="s">
        <v>523</v>
      </c>
      <c r="C300" s="2" t="s">
        <v>130</v>
      </c>
      <c r="D300" s="35">
        <v>3885</v>
      </c>
      <c r="E300" s="35" t="s">
        <v>405</v>
      </c>
      <c r="F300" s="2" t="s">
        <v>524</v>
      </c>
      <c r="I300" s="111" t="s">
        <v>3404</v>
      </c>
      <c r="J300" s="111"/>
      <c r="K300" s="111"/>
      <c r="L300" s="111"/>
      <c r="M300" s="110">
        <f>COUNTA(I303:I322)</f>
        <v>20</v>
      </c>
      <c r="N300" s="125"/>
      <c r="P300" s="49" t="s">
        <v>9731</v>
      </c>
      <c r="Q300" s="49" t="s">
        <v>9725</v>
      </c>
      <c r="R300" s="50" t="s">
        <v>9732</v>
      </c>
      <c r="S300" s="50" t="s">
        <v>3770</v>
      </c>
      <c r="T300" s="49" t="s">
        <v>9733</v>
      </c>
      <c r="U300" s="52"/>
      <c r="W300" s="22" t="s">
        <v>5337</v>
      </c>
      <c r="X300" s="22" t="s">
        <v>889</v>
      </c>
      <c r="Y300" s="35">
        <v>1697</v>
      </c>
      <c r="Z300" s="35" t="s">
        <v>5338</v>
      </c>
      <c r="AA300" s="22" t="s">
        <v>4226</v>
      </c>
      <c r="AD300" s="22" t="s">
        <v>6807</v>
      </c>
      <c r="AE300" s="22" t="s">
        <v>6808</v>
      </c>
      <c r="AF300" s="35" t="s">
        <v>6809</v>
      </c>
      <c r="AG300" s="35" t="s">
        <v>6682</v>
      </c>
      <c r="AH300" s="22" t="s">
        <v>6810</v>
      </c>
    </row>
    <row r="301" spans="2:35">
      <c r="B301" s="2" t="s">
        <v>525</v>
      </c>
      <c r="C301" s="2" t="s">
        <v>130</v>
      </c>
      <c r="D301" s="35">
        <v>3956</v>
      </c>
      <c r="E301" s="35" t="s">
        <v>405</v>
      </c>
      <c r="F301" s="2" t="s">
        <v>260</v>
      </c>
      <c r="I301" s="111"/>
      <c r="J301" s="111"/>
      <c r="K301" s="111"/>
      <c r="L301" s="111"/>
      <c r="M301" s="110"/>
      <c r="N301" s="125"/>
      <c r="P301" s="22" t="s">
        <v>3769</v>
      </c>
      <c r="Q301" s="22" t="s">
        <v>9</v>
      </c>
      <c r="R301" s="35">
        <v>2142</v>
      </c>
      <c r="S301" s="35" t="s">
        <v>3770</v>
      </c>
      <c r="T301" s="22" t="s">
        <v>3771</v>
      </c>
      <c r="U301" s="22"/>
      <c r="W301" s="22" t="s">
        <v>5339</v>
      </c>
      <c r="X301" s="22" t="s">
        <v>889</v>
      </c>
      <c r="Y301" s="35">
        <v>1732</v>
      </c>
      <c r="Z301" s="35" t="s">
        <v>5338</v>
      </c>
      <c r="AA301" s="22" t="s">
        <v>5340</v>
      </c>
      <c r="AD301" s="22" t="s">
        <v>6811</v>
      </c>
      <c r="AE301" s="22" t="s">
        <v>6229</v>
      </c>
      <c r="AF301" s="35" t="s">
        <v>6812</v>
      </c>
      <c r="AG301" s="35" t="s">
        <v>6813</v>
      </c>
      <c r="AH301" s="22" t="s">
        <v>3806</v>
      </c>
    </row>
    <row r="302" spans="2:35">
      <c r="B302" s="2" t="s">
        <v>526</v>
      </c>
      <c r="C302" s="2" t="s">
        <v>130</v>
      </c>
      <c r="D302" s="35">
        <v>3976</v>
      </c>
      <c r="E302" s="35" t="s">
        <v>405</v>
      </c>
      <c r="F302" s="2" t="s">
        <v>260</v>
      </c>
      <c r="P302" s="22" t="s">
        <v>3772</v>
      </c>
      <c r="Q302" s="22" t="s">
        <v>74</v>
      </c>
      <c r="R302" s="35">
        <v>2113</v>
      </c>
      <c r="S302" s="35" t="s">
        <v>3770</v>
      </c>
      <c r="T302" s="24">
        <v>39566</v>
      </c>
      <c r="W302" s="22"/>
      <c r="X302" s="22"/>
      <c r="AA302" s="22"/>
      <c r="AD302" s="49" t="s">
        <v>9585</v>
      </c>
      <c r="AE302" s="49" t="s">
        <v>7106</v>
      </c>
      <c r="AF302" s="50" t="s">
        <v>9586</v>
      </c>
      <c r="AG302" s="50" t="s">
        <v>9587</v>
      </c>
      <c r="AH302" s="49" t="s">
        <v>8809</v>
      </c>
      <c r="AI302" s="52"/>
    </row>
    <row r="303" spans="2:35">
      <c r="B303" s="2" t="s">
        <v>527</v>
      </c>
      <c r="C303" s="2" t="s">
        <v>130</v>
      </c>
      <c r="D303" s="35">
        <v>3978</v>
      </c>
      <c r="E303" s="35" t="s">
        <v>405</v>
      </c>
      <c r="F303" s="2" t="s">
        <v>260</v>
      </c>
      <c r="I303" s="22" t="s">
        <v>3405</v>
      </c>
      <c r="J303" s="22" t="s">
        <v>3406</v>
      </c>
      <c r="K303" s="35" t="s">
        <v>3407</v>
      </c>
      <c r="L303" s="35" t="s">
        <v>3408</v>
      </c>
      <c r="M303" s="22" t="s">
        <v>3409</v>
      </c>
      <c r="P303" s="22" t="s">
        <v>3773</v>
      </c>
      <c r="Q303" s="22" t="s">
        <v>9</v>
      </c>
      <c r="R303" s="35">
        <v>2291</v>
      </c>
      <c r="S303" s="35" t="s">
        <v>3770</v>
      </c>
      <c r="T303" s="22" t="s">
        <v>3774</v>
      </c>
      <c r="U303" s="22"/>
      <c r="W303" s="111" t="s">
        <v>9573</v>
      </c>
      <c r="X303" s="111"/>
      <c r="Y303" s="111"/>
      <c r="Z303" s="111"/>
      <c r="AA303" s="110">
        <f>COUNTA(W306:W308)</f>
        <v>3</v>
      </c>
      <c r="AB303" s="108"/>
      <c r="AD303" s="22" t="s">
        <v>6814</v>
      </c>
      <c r="AE303" s="22" t="s">
        <v>6237</v>
      </c>
      <c r="AF303" s="35" t="s">
        <v>6815</v>
      </c>
      <c r="AG303" s="35" t="s">
        <v>6816</v>
      </c>
      <c r="AH303" s="22" t="s">
        <v>6817</v>
      </c>
      <c r="AI303" s="22"/>
    </row>
    <row r="304" spans="2:35">
      <c r="B304" s="2" t="s">
        <v>527</v>
      </c>
      <c r="C304" s="2" t="s">
        <v>130</v>
      </c>
      <c r="D304" s="35">
        <v>3978</v>
      </c>
      <c r="E304" s="35" t="s">
        <v>405</v>
      </c>
      <c r="F304" s="2" t="s">
        <v>260</v>
      </c>
      <c r="G304" s="2" t="s">
        <v>528</v>
      </c>
      <c r="I304" s="22" t="s">
        <v>3410</v>
      </c>
      <c r="J304" s="22" t="s">
        <v>3411</v>
      </c>
      <c r="K304" s="35" t="s">
        <v>3412</v>
      </c>
      <c r="L304" s="35" t="s">
        <v>3408</v>
      </c>
      <c r="M304" s="22" t="s">
        <v>3413</v>
      </c>
      <c r="P304" s="22" t="s">
        <v>3775</v>
      </c>
      <c r="Q304" s="22" t="s">
        <v>9</v>
      </c>
      <c r="R304" s="35">
        <v>2665</v>
      </c>
      <c r="S304" s="35" t="s">
        <v>3770</v>
      </c>
      <c r="T304" s="24">
        <v>38749</v>
      </c>
      <c r="W304" s="111"/>
      <c r="X304" s="111"/>
      <c r="Y304" s="111"/>
      <c r="Z304" s="111"/>
      <c r="AA304" s="110"/>
      <c r="AB304" s="108"/>
      <c r="AD304" s="22" t="s">
        <v>6818</v>
      </c>
      <c r="AE304" s="22" t="s">
        <v>6229</v>
      </c>
      <c r="AF304" s="35" t="s">
        <v>6819</v>
      </c>
      <c r="AG304" s="35" t="s">
        <v>6820</v>
      </c>
      <c r="AH304" s="25">
        <v>39508</v>
      </c>
      <c r="AI304" s="22"/>
    </row>
    <row r="305" spans="2:35">
      <c r="B305" s="2" t="s">
        <v>529</v>
      </c>
      <c r="C305" s="2" t="s">
        <v>130</v>
      </c>
      <c r="D305" s="35">
        <v>4108</v>
      </c>
      <c r="E305" s="35" t="s">
        <v>405</v>
      </c>
      <c r="F305" s="4">
        <v>40291</v>
      </c>
      <c r="I305" s="22" t="s">
        <v>3414</v>
      </c>
      <c r="J305" s="22" t="s">
        <v>3411</v>
      </c>
      <c r="K305" s="35" t="s">
        <v>3415</v>
      </c>
      <c r="L305" s="35" t="s">
        <v>3408</v>
      </c>
      <c r="M305" s="22" t="s">
        <v>3416</v>
      </c>
      <c r="P305" s="22" t="s">
        <v>3777</v>
      </c>
      <c r="Q305" s="22" t="s">
        <v>9</v>
      </c>
      <c r="R305" s="35">
        <v>2768</v>
      </c>
      <c r="S305" s="35" t="s">
        <v>3770</v>
      </c>
      <c r="T305" s="25">
        <v>40969</v>
      </c>
      <c r="U305" s="22" t="s">
        <v>3778</v>
      </c>
      <c r="W305" s="22"/>
      <c r="X305" s="22"/>
      <c r="AA305" s="22"/>
      <c r="AD305" s="22" t="s">
        <v>6821</v>
      </c>
      <c r="AE305" s="22" t="s">
        <v>6822</v>
      </c>
      <c r="AF305" s="35" t="s">
        <v>6823</v>
      </c>
      <c r="AG305" s="35" t="s">
        <v>6824</v>
      </c>
      <c r="AH305" s="22">
        <v>2007</v>
      </c>
    </row>
    <row r="306" spans="2:35">
      <c r="B306" s="2" t="s">
        <v>530</v>
      </c>
      <c r="C306" s="2" t="s">
        <v>130</v>
      </c>
      <c r="D306" s="35">
        <v>4119</v>
      </c>
      <c r="E306" s="35" t="s">
        <v>405</v>
      </c>
      <c r="F306" s="4">
        <v>40297</v>
      </c>
      <c r="I306" s="22" t="s">
        <v>3417</v>
      </c>
      <c r="J306" s="22" t="s">
        <v>341</v>
      </c>
      <c r="K306" s="35" t="s">
        <v>3418</v>
      </c>
      <c r="L306" s="35" t="s">
        <v>3408</v>
      </c>
      <c r="M306" s="22" t="s">
        <v>3419</v>
      </c>
      <c r="P306" s="22" t="s">
        <v>3776</v>
      </c>
      <c r="Q306" s="22" t="s">
        <v>9</v>
      </c>
      <c r="R306" s="35">
        <v>3056</v>
      </c>
      <c r="S306" s="35" t="s">
        <v>3770</v>
      </c>
      <c r="T306" s="24">
        <v>39147</v>
      </c>
      <c r="W306" s="49" t="s">
        <v>9538</v>
      </c>
      <c r="X306" s="49" t="s">
        <v>4435</v>
      </c>
      <c r="Y306" s="50">
        <v>256</v>
      </c>
      <c r="Z306" s="50" t="s">
        <v>9574</v>
      </c>
      <c r="AA306" s="49" t="s">
        <v>9575</v>
      </c>
      <c r="AB306" s="49"/>
      <c r="AD306" s="22" t="s">
        <v>6825</v>
      </c>
      <c r="AE306" s="22" t="s">
        <v>6229</v>
      </c>
      <c r="AF306" s="35" t="s">
        <v>6319</v>
      </c>
      <c r="AG306" s="35" t="s">
        <v>6500</v>
      </c>
      <c r="AH306" s="25">
        <v>39142</v>
      </c>
    </row>
    <row r="307" spans="2:35">
      <c r="B307" s="2" t="s">
        <v>531</v>
      </c>
      <c r="C307" s="2" t="s">
        <v>130</v>
      </c>
      <c r="D307" s="35">
        <v>4152</v>
      </c>
      <c r="E307" s="35" t="s">
        <v>405</v>
      </c>
      <c r="F307" s="4">
        <v>40262</v>
      </c>
      <c r="I307" s="22" t="s">
        <v>3420</v>
      </c>
      <c r="J307" s="22" t="s">
        <v>355</v>
      </c>
      <c r="K307" s="35" t="s">
        <v>3421</v>
      </c>
      <c r="L307" s="35" t="s">
        <v>3408</v>
      </c>
      <c r="M307" s="25">
        <v>38777</v>
      </c>
      <c r="P307" s="22" t="s">
        <v>3779</v>
      </c>
      <c r="Q307" s="22" t="s">
        <v>9</v>
      </c>
      <c r="R307" s="35">
        <v>984</v>
      </c>
      <c r="S307" s="35" t="s">
        <v>3770</v>
      </c>
      <c r="T307" s="24">
        <v>42824</v>
      </c>
      <c r="U307" s="22" t="s">
        <v>3780</v>
      </c>
      <c r="W307" s="49" t="s">
        <v>9576</v>
      </c>
      <c r="X307" s="49" t="s">
        <v>8239</v>
      </c>
      <c r="Y307" s="50">
        <v>55</v>
      </c>
      <c r="Z307" s="50" t="s">
        <v>9574</v>
      </c>
      <c r="AA307" s="51">
        <v>32225</v>
      </c>
      <c r="AB307" s="52"/>
      <c r="AD307" s="22" t="s">
        <v>6826</v>
      </c>
      <c r="AE307" s="22" t="s">
        <v>6763</v>
      </c>
      <c r="AF307" s="35" t="s">
        <v>6827</v>
      </c>
      <c r="AG307" s="35" t="s">
        <v>6828</v>
      </c>
      <c r="AH307" s="22" t="s">
        <v>4787</v>
      </c>
    </row>
    <row r="308" spans="2:35">
      <c r="B308" s="2" t="s">
        <v>532</v>
      </c>
      <c r="C308" s="2" t="s">
        <v>130</v>
      </c>
      <c r="D308" s="35">
        <v>4195</v>
      </c>
      <c r="E308" s="35" t="s">
        <v>405</v>
      </c>
      <c r="F308" s="2" t="s">
        <v>533</v>
      </c>
      <c r="I308" s="22" t="s">
        <v>3422</v>
      </c>
      <c r="J308" s="22" t="s">
        <v>1554</v>
      </c>
      <c r="K308" s="35" t="s">
        <v>3423</v>
      </c>
      <c r="L308" s="35" t="s">
        <v>3408</v>
      </c>
      <c r="M308" s="22" t="s">
        <v>3185</v>
      </c>
      <c r="W308" s="49" t="s">
        <v>9541</v>
      </c>
      <c r="X308" s="49" t="s">
        <v>5907</v>
      </c>
      <c r="Y308" s="50">
        <v>173</v>
      </c>
      <c r="Z308" s="50" t="s">
        <v>9574</v>
      </c>
      <c r="AA308" s="51">
        <v>32912</v>
      </c>
      <c r="AB308" s="49"/>
      <c r="AD308" s="22" t="s">
        <v>6829</v>
      </c>
      <c r="AE308" s="22" t="s">
        <v>6237</v>
      </c>
      <c r="AF308" s="35" t="s">
        <v>6830</v>
      </c>
      <c r="AG308" s="35" t="s">
        <v>6831</v>
      </c>
      <c r="AH308" s="22">
        <v>2010</v>
      </c>
    </row>
    <row r="309" spans="2:35">
      <c r="B309" s="2" t="s">
        <v>534</v>
      </c>
      <c r="C309" s="2" t="s">
        <v>130</v>
      </c>
      <c r="D309" s="35">
        <v>4249</v>
      </c>
      <c r="E309" s="35" t="s">
        <v>405</v>
      </c>
      <c r="F309" s="2" t="s">
        <v>535</v>
      </c>
      <c r="I309" s="22" t="s">
        <v>3424</v>
      </c>
      <c r="J309" s="22" t="s">
        <v>3425</v>
      </c>
      <c r="K309" s="35" t="s">
        <v>3426</v>
      </c>
      <c r="L309" s="35" t="s">
        <v>3408</v>
      </c>
      <c r="M309" s="22" t="s">
        <v>3427</v>
      </c>
      <c r="N309" s="22"/>
      <c r="P309" s="111" t="s">
        <v>3783</v>
      </c>
      <c r="Q309" s="111"/>
      <c r="R309" s="111"/>
      <c r="S309" s="111"/>
      <c r="T309" s="110">
        <f>COUNTA(P312:P313)</f>
        <v>2</v>
      </c>
      <c r="U309" s="113"/>
      <c r="W309" s="22"/>
      <c r="X309" s="22"/>
      <c r="AA309" s="22"/>
      <c r="AD309" s="22" t="s">
        <v>6832</v>
      </c>
      <c r="AE309" s="22" t="s">
        <v>6782</v>
      </c>
      <c r="AF309" s="35" t="s">
        <v>6833</v>
      </c>
      <c r="AG309" s="35" t="s">
        <v>6834</v>
      </c>
      <c r="AH309" s="22">
        <v>2012</v>
      </c>
    </row>
    <row r="310" spans="2:35">
      <c r="B310" s="2" t="s">
        <v>536</v>
      </c>
      <c r="C310" s="2" t="s">
        <v>130</v>
      </c>
      <c r="D310" s="35">
        <v>4520</v>
      </c>
      <c r="E310" s="35" t="s">
        <v>405</v>
      </c>
      <c r="F310" s="2" t="s">
        <v>537</v>
      </c>
      <c r="I310" s="22" t="s">
        <v>3428</v>
      </c>
      <c r="J310" s="22" t="s">
        <v>1505</v>
      </c>
      <c r="K310" s="35" t="s">
        <v>3429</v>
      </c>
      <c r="L310" s="35" t="s">
        <v>3408</v>
      </c>
      <c r="M310" s="22" t="s">
        <v>3430</v>
      </c>
      <c r="P310" s="111"/>
      <c r="Q310" s="111"/>
      <c r="R310" s="111"/>
      <c r="S310" s="111"/>
      <c r="T310" s="110"/>
      <c r="U310" s="113"/>
      <c r="W310" s="111" t="s">
        <v>9002</v>
      </c>
      <c r="X310" s="111"/>
      <c r="Y310" s="111"/>
      <c r="Z310" s="111"/>
      <c r="AA310" s="110">
        <f>COUNTA(W313)</f>
        <v>1</v>
      </c>
      <c r="AB310" s="108"/>
      <c r="AD310" s="22" t="s">
        <v>6835</v>
      </c>
      <c r="AE310" s="22" t="s">
        <v>6836</v>
      </c>
      <c r="AF310" s="35" t="s">
        <v>6837</v>
      </c>
      <c r="AG310" s="35" t="s">
        <v>6682</v>
      </c>
      <c r="AH310" s="22" t="s">
        <v>6802</v>
      </c>
    </row>
    <row r="311" spans="2:35">
      <c r="B311" s="2" t="s">
        <v>538</v>
      </c>
      <c r="C311" s="2" t="s">
        <v>130</v>
      </c>
      <c r="D311" s="35">
        <v>4523</v>
      </c>
      <c r="E311" s="35" t="s">
        <v>405</v>
      </c>
      <c r="F311" s="2" t="s">
        <v>539</v>
      </c>
      <c r="I311" s="22" t="s">
        <v>3431</v>
      </c>
      <c r="J311" s="22" t="s">
        <v>1767</v>
      </c>
      <c r="K311" s="35" t="s">
        <v>3432</v>
      </c>
      <c r="L311" s="35" t="s">
        <v>3408</v>
      </c>
      <c r="M311" s="22" t="s">
        <v>3433</v>
      </c>
      <c r="W311" s="111"/>
      <c r="X311" s="111"/>
      <c r="Y311" s="111"/>
      <c r="Z311" s="111"/>
      <c r="AA311" s="110"/>
      <c r="AB311" s="108"/>
      <c r="AD311" s="22" t="s">
        <v>6838</v>
      </c>
      <c r="AE311" s="22" t="s">
        <v>6839</v>
      </c>
      <c r="AF311" s="35">
        <v>1056</v>
      </c>
      <c r="AG311" s="35" t="s">
        <v>6840</v>
      </c>
      <c r="AH311" s="22" t="s">
        <v>6841</v>
      </c>
    </row>
    <row r="312" spans="2:35">
      <c r="B312" s="2" t="s">
        <v>540</v>
      </c>
      <c r="C312" s="2" t="s">
        <v>130</v>
      </c>
      <c r="D312" s="35">
        <v>4536</v>
      </c>
      <c r="E312" s="35" t="s">
        <v>405</v>
      </c>
      <c r="F312" s="2" t="s">
        <v>102</v>
      </c>
      <c r="I312" s="22" t="s">
        <v>3434</v>
      </c>
      <c r="J312" s="22" t="s">
        <v>3435</v>
      </c>
      <c r="K312" s="35" t="s">
        <v>3436</v>
      </c>
      <c r="L312" s="35" t="s">
        <v>3408</v>
      </c>
      <c r="M312" s="24">
        <v>40978</v>
      </c>
      <c r="P312" s="22" t="s">
        <v>3784</v>
      </c>
      <c r="Q312" s="22" t="s">
        <v>3785</v>
      </c>
      <c r="R312" s="35" t="s">
        <v>3786</v>
      </c>
      <c r="S312" s="35" t="s">
        <v>3787</v>
      </c>
      <c r="T312" s="22" t="s">
        <v>3788</v>
      </c>
      <c r="U312" s="22"/>
      <c r="W312" s="22"/>
      <c r="X312" s="22"/>
      <c r="AA312" s="22"/>
      <c r="AD312" s="22" t="s">
        <v>6842</v>
      </c>
      <c r="AE312" s="22" t="s">
        <v>6843</v>
      </c>
      <c r="AF312" s="35" t="s">
        <v>6844</v>
      </c>
      <c r="AG312" s="35" t="s">
        <v>6845</v>
      </c>
      <c r="AH312" s="22"/>
    </row>
    <row r="313" spans="2:35">
      <c r="B313" s="2" t="s">
        <v>541</v>
      </c>
      <c r="C313" s="2" t="s">
        <v>9</v>
      </c>
      <c r="D313" s="35">
        <v>1473</v>
      </c>
      <c r="E313" s="35" t="s">
        <v>405</v>
      </c>
      <c r="F313" s="2" t="s">
        <v>542</v>
      </c>
      <c r="I313" s="22" t="s">
        <v>3437</v>
      </c>
      <c r="J313" s="22" t="s">
        <v>3435</v>
      </c>
      <c r="K313" s="35" t="s">
        <v>3438</v>
      </c>
      <c r="L313" s="35" t="s">
        <v>3408</v>
      </c>
      <c r="M313" s="22" t="s">
        <v>3439</v>
      </c>
      <c r="P313" s="22" t="s">
        <v>3789</v>
      </c>
      <c r="Q313" s="22" t="s">
        <v>667</v>
      </c>
      <c r="R313" s="35" t="s">
        <v>3790</v>
      </c>
      <c r="S313" s="35" t="s">
        <v>3787</v>
      </c>
      <c r="T313" s="22" t="s">
        <v>3791</v>
      </c>
      <c r="U313" s="22"/>
      <c r="W313" s="49" t="s">
        <v>8956</v>
      </c>
      <c r="X313" s="49" t="s">
        <v>8957</v>
      </c>
      <c r="Y313" s="50" t="s">
        <v>8958</v>
      </c>
      <c r="Z313" s="50" t="s">
        <v>9003</v>
      </c>
      <c r="AA313" s="49" t="s">
        <v>9004</v>
      </c>
      <c r="AB313" s="49"/>
      <c r="AD313" s="22" t="s">
        <v>6846</v>
      </c>
      <c r="AE313" s="22" t="s">
        <v>6245</v>
      </c>
      <c r="AF313" s="35" t="s">
        <v>6847</v>
      </c>
      <c r="AG313" s="35" t="s">
        <v>6848</v>
      </c>
      <c r="AH313" s="25">
        <v>37316</v>
      </c>
    </row>
    <row r="314" spans="2:35">
      <c r="B314" s="2" t="s">
        <v>543</v>
      </c>
      <c r="C314" s="2" t="s">
        <v>9</v>
      </c>
      <c r="D314" s="35">
        <v>1480</v>
      </c>
      <c r="E314" s="35" t="s">
        <v>405</v>
      </c>
      <c r="F314" s="2" t="s">
        <v>544</v>
      </c>
      <c r="I314" s="22" t="s">
        <v>3440</v>
      </c>
      <c r="J314" s="22" t="s">
        <v>3441</v>
      </c>
      <c r="K314" s="35" t="s">
        <v>3442</v>
      </c>
      <c r="L314" s="35" t="s">
        <v>3443</v>
      </c>
      <c r="M314" s="22" t="s">
        <v>3444</v>
      </c>
      <c r="N314" s="22"/>
      <c r="W314" s="56"/>
      <c r="X314" s="56"/>
      <c r="Y314" s="57"/>
      <c r="Z314" s="57"/>
      <c r="AA314" s="56"/>
      <c r="AB314" s="56"/>
      <c r="AD314" s="22" t="s">
        <v>6849</v>
      </c>
      <c r="AE314" s="22" t="s">
        <v>6786</v>
      </c>
      <c r="AF314" s="35" t="s">
        <v>6850</v>
      </c>
      <c r="AG314" s="35" t="s">
        <v>6556</v>
      </c>
      <c r="AH314" s="22" t="s">
        <v>6851</v>
      </c>
    </row>
    <row r="315" spans="2:35">
      <c r="B315" s="2" t="s">
        <v>545</v>
      </c>
      <c r="C315" s="2" t="s">
        <v>9</v>
      </c>
      <c r="D315" s="35">
        <v>1489</v>
      </c>
      <c r="E315" s="35" t="s">
        <v>405</v>
      </c>
      <c r="F315" s="4">
        <v>40498</v>
      </c>
      <c r="I315" s="22" t="s">
        <v>3445</v>
      </c>
      <c r="J315" s="22" t="s">
        <v>3441</v>
      </c>
      <c r="K315" s="35" t="s">
        <v>3446</v>
      </c>
      <c r="L315" s="35" t="s">
        <v>3408</v>
      </c>
      <c r="M315" s="22" t="s">
        <v>3447</v>
      </c>
      <c r="P315" s="111" t="s">
        <v>3792</v>
      </c>
      <c r="Q315" s="111"/>
      <c r="R315" s="111"/>
      <c r="S315" s="111"/>
      <c r="T315" s="110">
        <f>COUNTA(P318:P322)</f>
        <v>5</v>
      </c>
      <c r="U315" s="113"/>
      <c r="W315" s="111" t="s">
        <v>10255</v>
      </c>
      <c r="X315" s="111"/>
      <c r="Y315" s="111"/>
      <c r="Z315" s="111"/>
      <c r="AA315" s="110">
        <f>COUNTA(W318:W320)</f>
        <v>3</v>
      </c>
      <c r="AB315" s="108"/>
      <c r="AD315" s="22" t="s">
        <v>6852</v>
      </c>
      <c r="AE315" s="22" t="s">
        <v>6853</v>
      </c>
      <c r="AF315" s="35" t="s">
        <v>6854</v>
      </c>
      <c r="AG315" s="35" t="s">
        <v>6855</v>
      </c>
      <c r="AH315" s="22" t="s">
        <v>3627</v>
      </c>
    </row>
    <row r="316" spans="2:35">
      <c r="B316" s="2" t="s">
        <v>546</v>
      </c>
      <c r="C316" s="2" t="s">
        <v>9</v>
      </c>
      <c r="D316" s="35">
        <v>1217</v>
      </c>
      <c r="E316" s="35" t="s">
        <v>405</v>
      </c>
      <c r="F316" s="4">
        <v>40484</v>
      </c>
      <c r="I316" s="22" t="s">
        <v>3448</v>
      </c>
      <c r="J316" s="22" t="s">
        <v>3441</v>
      </c>
      <c r="K316" s="35" t="s">
        <v>3449</v>
      </c>
      <c r="L316" s="35" t="s">
        <v>3408</v>
      </c>
      <c r="M316" s="24">
        <v>39538</v>
      </c>
      <c r="P316" s="111"/>
      <c r="Q316" s="111"/>
      <c r="R316" s="111"/>
      <c r="S316" s="111"/>
      <c r="T316" s="110"/>
      <c r="U316" s="113"/>
      <c r="W316" s="111"/>
      <c r="X316" s="111"/>
      <c r="Y316" s="111"/>
      <c r="Z316" s="111"/>
      <c r="AA316" s="110"/>
      <c r="AB316" s="108"/>
      <c r="AD316" s="22" t="s">
        <v>6856</v>
      </c>
      <c r="AE316" s="22" t="s">
        <v>6839</v>
      </c>
      <c r="AF316" s="35">
        <v>1165</v>
      </c>
      <c r="AG316" s="35" t="s">
        <v>6857</v>
      </c>
      <c r="AH316" s="25">
        <v>40848</v>
      </c>
    </row>
    <row r="317" spans="2:35">
      <c r="B317" s="2" t="s">
        <v>547</v>
      </c>
      <c r="C317" s="2" t="s">
        <v>74</v>
      </c>
      <c r="D317" s="35">
        <v>2033</v>
      </c>
      <c r="E317" s="35" t="s">
        <v>405</v>
      </c>
      <c r="F317" s="4">
        <v>40504</v>
      </c>
      <c r="I317" s="22" t="s">
        <v>3450</v>
      </c>
      <c r="J317" s="22" t="s">
        <v>3441</v>
      </c>
      <c r="K317" s="35" t="s">
        <v>3451</v>
      </c>
      <c r="L317" s="35" t="s">
        <v>3408</v>
      </c>
      <c r="M317" s="22" t="s">
        <v>3452</v>
      </c>
      <c r="W317" s="56"/>
      <c r="X317" s="56"/>
      <c r="Y317" s="57"/>
      <c r="Z317" s="57"/>
      <c r="AA317" s="56"/>
      <c r="AB317" s="56"/>
      <c r="AD317" s="49" t="s">
        <v>9588</v>
      </c>
      <c r="AE317" s="49" t="s">
        <v>7106</v>
      </c>
      <c r="AF317" s="50" t="s">
        <v>9589</v>
      </c>
      <c r="AG317" s="50" t="s">
        <v>9590</v>
      </c>
      <c r="AH317" s="49" t="s">
        <v>9591</v>
      </c>
      <c r="AI317" s="49"/>
    </row>
    <row r="318" spans="2:35">
      <c r="B318" s="2" t="s">
        <v>548</v>
      </c>
      <c r="C318" s="2" t="s">
        <v>74</v>
      </c>
      <c r="D318" s="35">
        <v>2057</v>
      </c>
      <c r="E318" s="35" t="s">
        <v>405</v>
      </c>
      <c r="F318" s="4">
        <v>40497</v>
      </c>
      <c r="I318" s="22" t="s">
        <v>3462</v>
      </c>
      <c r="J318" s="22" t="s">
        <v>3441</v>
      </c>
      <c r="K318" s="35" t="s">
        <v>3463</v>
      </c>
      <c r="L318" s="35" t="s">
        <v>3408</v>
      </c>
      <c r="M318" s="22" t="s">
        <v>3464</v>
      </c>
      <c r="P318" s="22" t="s">
        <v>3794</v>
      </c>
      <c r="Q318" s="22" t="s">
        <v>3</v>
      </c>
      <c r="R318" s="35">
        <v>2707</v>
      </c>
      <c r="S318" s="35" t="s">
        <v>3793</v>
      </c>
      <c r="T318" s="24">
        <v>38798</v>
      </c>
      <c r="W318" s="49" t="s">
        <v>10256</v>
      </c>
      <c r="X318" s="49" t="s">
        <v>341</v>
      </c>
      <c r="Y318" s="50" t="s">
        <v>10257</v>
      </c>
      <c r="Z318" s="50" t="s">
        <v>10258</v>
      </c>
      <c r="AA318" s="51">
        <v>32564</v>
      </c>
      <c r="AB318" s="49"/>
      <c r="AD318" s="22" t="s">
        <v>6858</v>
      </c>
      <c r="AE318" s="22" t="s">
        <v>6229</v>
      </c>
      <c r="AF318" s="35" t="s">
        <v>6859</v>
      </c>
      <c r="AG318" s="35" t="s">
        <v>6493</v>
      </c>
      <c r="AH318" s="22" t="s">
        <v>6860</v>
      </c>
      <c r="AI318" s="22"/>
    </row>
    <row r="319" spans="2:35">
      <c r="B319" s="2" t="s">
        <v>548</v>
      </c>
      <c r="C319" s="2" t="s">
        <v>74</v>
      </c>
      <c r="D319" s="35">
        <v>2057</v>
      </c>
      <c r="E319" s="35" t="s">
        <v>405</v>
      </c>
      <c r="F319" s="4">
        <v>40497</v>
      </c>
      <c r="G319" t="s">
        <v>528</v>
      </c>
      <c r="I319" s="22" t="s">
        <v>3453</v>
      </c>
      <c r="J319" s="22" t="s">
        <v>3441</v>
      </c>
      <c r="K319" s="35" t="s">
        <v>3454</v>
      </c>
      <c r="L319" s="35" t="s">
        <v>3408</v>
      </c>
      <c r="M319" s="22" t="s">
        <v>3455</v>
      </c>
      <c r="P319" s="22" t="s">
        <v>3795</v>
      </c>
      <c r="Q319" s="22" t="s">
        <v>3796</v>
      </c>
      <c r="R319" s="35">
        <v>535</v>
      </c>
      <c r="S319" s="35" t="s">
        <v>3793</v>
      </c>
      <c r="T319" s="22" t="s">
        <v>3797</v>
      </c>
      <c r="W319" s="49" t="s">
        <v>10259</v>
      </c>
      <c r="X319" s="49" t="s">
        <v>341</v>
      </c>
      <c r="Y319" s="50" t="s">
        <v>10260</v>
      </c>
      <c r="Z319" s="50" t="s">
        <v>10258</v>
      </c>
      <c r="AA319" s="55">
        <v>32568</v>
      </c>
      <c r="AB319" s="49"/>
      <c r="AD319" s="22" t="s">
        <v>6861</v>
      </c>
      <c r="AE319" s="22" t="s">
        <v>6237</v>
      </c>
      <c r="AF319" s="35" t="s">
        <v>6862</v>
      </c>
      <c r="AG319" s="35" t="s">
        <v>6863</v>
      </c>
      <c r="AH319" s="25">
        <v>40238</v>
      </c>
    </row>
    <row r="320" spans="2:35">
      <c r="B320" s="2" t="s">
        <v>549</v>
      </c>
      <c r="C320" s="2" t="s">
        <v>74</v>
      </c>
      <c r="D320" s="35">
        <v>2074</v>
      </c>
      <c r="E320" s="35" t="s">
        <v>405</v>
      </c>
      <c r="F320" s="4">
        <v>40494</v>
      </c>
      <c r="I320" s="22" t="s">
        <v>3456</v>
      </c>
      <c r="J320" s="22" t="s">
        <v>734</v>
      </c>
      <c r="K320" s="35" t="s">
        <v>3457</v>
      </c>
      <c r="L320" s="35" t="s">
        <v>3408</v>
      </c>
      <c r="M320" s="22" t="s">
        <v>3458</v>
      </c>
      <c r="P320" s="22" t="s">
        <v>3798</v>
      </c>
      <c r="Q320" s="22" t="s">
        <v>1448</v>
      </c>
      <c r="R320" s="35">
        <v>827</v>
      </c>
      <c r="S320" s="35" t="s">
        <v>3793</v>
      </c>
      <c r="T320" s="25">
        <v>38047</v>
      </c>
      <c r="W320" s="49" t="s">
        <v>10261</v>
      </c>
      <c r="X320" s="49" t="s">
        <v>341</v>
      </c>
      <c r="Y320" s="50" t="s">
        <v>10262</v>
      </c>
      <c r="Z320" s="50" t="s">
        <v>10258</v>
      </c>
      <c r="AA320" s="49" t="s">
        <v>10263</v>
      </c>
      <c r="AB320" s="49"/>
      <c r="AD320" s="22" t="s">
        <v>6864</v>
      </c>
      <c r="AE320" s="22" t="s">
        <v>6839</v>
      </c>
      <c r="AF320" s="35">
        <v>1162</v>
      </c>
      <c r="AG320" s="35" t="s">
        <v>6865</v>
      </c>
      <c r="AH320" s="22" t="s">
        <v>3241</v>
      </c>
    </row>
    <row r="321" spans="2:35">
      <c r="B321" s="2" t="s">
        <v>550</v>
      </c>
      <c r="C321" s="2" t="s">
        <v>74</v>
      </c>
      <c r="D321" s="35">
        <v>1740</v>
      </c>
      <c r="E321" s="35" t="s">
        <v>405</v>
      </c>
      <c r="F321" s="4">
        <v>40491</v>
      </c>
      <c r="I321" s="22" t="s">
        <v>3459</v>
      </c>
      <c r="J321" s="22" t="s">
        <v>734</v>
      </c>
      <c r="K321" s="35" t="s">
        <v>3460</v>
      </c>
      <c r="L321" s="35" t="s">
        <v>3408</v>
      </c>
      <c r="M321" s="22" t="s">
        <v>3461</v>
      </c>
      <c r="P321" s="22" t="s">
        <v>3799</v>
      </c>
      <c r="Q321" s="22" t="s">
        <v>3</v>
      </c>
      <c r="R321" s="35">
        <v>891</v>
      </c>
      <c r="S321" s="35" t="s">
        <v>3793</v>
      </c>
      <c r="T321" s="25">
        <v>38047</v>
      </c>
      <c r="W321" s="56"/>
      <c r="X321" s="56"/>
      <c r="Y321" s="57"/>
      <c r="Z321" s="57"/>
      <c r="AA321" s="56"/>
      <c r="AB321" s="56"/>
      <c r="AD321" s="22" t="s">
        <v>6866</v>
      </c>
      <c r="AE321" s="22" t="s">
        <v>6245</v>
      </c>
      <c r="AF321" s="35" t="s">
        <v>6867</v>
      </c>
      <c r="AG321" s="35" t="s">
        <v>6868</v>
      </c>
      <c r="AH321" s="22" t="s">
        <v>3805</v>
      </c>
    </row>
    <row r="322" spans="2:35">
      <c r="B322" s="2" t="s">
        <v>550</v>
      </c>
      <c r="C322" s="2" t="s">
        <v>74</v>
      </c>
      <c r="D322" s="35">
        <v>1740</v>
      </c>
      <c r="E322" s="35" t="s">
        <v>405</v>
      </c>
      <c r="F322" s="4">
        <v>40491</v>
      </c>
      <c r="G322" t="s">
        <v>528</v>
      </c>
      <c r="I322" t="s">
        <v>3465</v>
      </c>
      <c r="J322" t="s">
        <v>3466</v>
      </c>
      <c r="K322" s="35">
        <v>42507013</v>
      </c>
      <c r="L322" s="35" t="s">
        <v>3467</v>
      </c>
      <c r="M322" s="3">
        <v>39780</v>
      </c>
      <c r="P322" s="22" t="s">
        <v>3800</v>
      </c>
      <c r="Q322" s="22" t="s">
        <v>3796</v>
      </c>
      <c r="R322" s="35">
        <v>519</v>
      </c>
      <c r="S322" s="35" t="s">
        <v>3793</v>
      </c>
      <c r="T322" s="24">
        <v>38772</v>
      </c>
      <c r="W322" s="111" t="s">
        <v>9768</v>
      </c>
      <c r="X322" s="111"/>
      <c r="Y322" s="111"/>
      <c r="Z322" s="111"/>
      <c r="AA322" s="110">
        <f>COUNTA(W325)</f>
        <v>1</v>
      </c>
      <c r="AB322" s="108"/>
      <c r="AD322" s="22" t="s">
        <v>6869</v>
      </c>
      <c r="AE322" s="22" t="s">
        <v>6839</v>
      </c>
      <c r="AF322" s="35">
        <v>1172</v>
      </c>
      <c r="AG322" s="35" t="s">
        <v>6870</v>
      </c>
      <c r="AH322" s="22" t="s">
        <v>3999</v>
      </c>
    </row>
    <row r="323" spans="2:35">
      <c r="B323" s="2" t="s">
        <v>551</v>
      </c>
      <c r="C323" s="2" t="s">
        <v>74</v>
      </c>
      <c r="D323" s="35">
        <v>2083</v>
      </c>
      <c r="E323" s="35" t="s">
        <v>405</v>
      </c>
      <c r="F323" s="4">
        <v>40490</v>
      </c>
      <c r="W323" s="111"/>
      <c r="X323" s="111"/>
      <c r="Y323" s="111"/>
      <c r="Z323" s="111"/>
      <c r="AA323" s="110"/>
      <c r="AB323" s="108"/>
      <c r="AD323" s="22" t="s">
        <v>6871</v>
      </c>
      <c r="AE323" s="22" t="s">
        <v>6872</v>
      </c>
      <c r="AF323" s="35" t="s">
        <v>6873</v>
      </c>
      <c r="AG323" s="35" t="s">
        <v>6682</v>
      </c>
    </row>
    <row r="324" spans="2:35">
      <c r="B324" s="2" t="s">
        <v>552</v>
      </c>
      <c r="C324" s="2" t="s">
        <v>74</v>
      </c>
      <c r="D324" s="35">
        <v>2086</v>
      </c>
      <c r="E324" s="35" t="s">
        <v>405</v>
      </c>
      <c r="F324" s="4">
        <v>40501</v>
      </c>
      <c r="I324" s="111" t="s">
        <v>3468</v>
      </c>
      <c r="J324" s="111"/>
      <c r="K324" s="111"/>
      <c r="L324" s="111"/>
      <c r="M324" s="110">
        <f>COUNTA(I327:I352)</f>
        <v>26</v>
      </c>
      <c r="N324" s="125"/>
      <c r="P324" s="111" t="s">
        <v>3801</v>
      </c>
      <c r="Q324" s="111"/>
      <c r="R324" s="111"/>
      <c r="S324" s="111"/>
      <c r="T324" s="110">
        <f>COUNTA(P327:P330)</f>
        <v>4</v>
      </c>
      <c r="U324" s="113"/>
      <c r="W324" s="56"/>
      <c r="X324" s="56"/>
      <c r="Y324" s="57"/>
      <c r="Z324" s="57"/>
      <c r="AA324" s="56"/>
      <c r="AB324" s="56"/>
      <c r="AD324" s="22" t="s">
        <v>6874</v>
      </c>
      <c r="AE324" s="22" t="s">
        <v>6853</v>
      </c>
      <c r="AF324" s="35" t="s">
        <v>6875</v>
      </c>
      <c r="AG324" s="35" t="s">
        <v>6876</v>
      </c>
      <c r="AH324" s="25">
        <v>41214</v>
      </c>
    </row>
    <row r="325" spans="2:35">
      <c r="B325" s="2" t="s">
        <v>553</v>
      </c>
      <c r="C325" s="2" t="s">
        <v>74</v>
      </c>
      <c r="D325" s="35">
        <v>2101</v>
      </c>
      <c r="E325" s="35" t="s">
        <v>405</v>
      </c>
      <c r="F325" s="4">
        <v>40512</v>
      </c>
      <c r="I325" s="111"/>
      <c r="J325" s="111"/>
      <c r="K325" s="111"/>
      <c r="L325" s="111"/>
      <c r="M325" s="110"/>
      <c r="N325" s="125"/>
      <c r="P325" s="111"/>
      <c r="Q325" s="111"/>
      <c r="R325" s="111"/>
      <c r="S325" s="111"/>
      <c r="T325" s="110"/>
      <c r="U325" s="113"/>
      <c r="W325" s="49" t="s">
        <v>9769</v>
      </c>
      <c r="X325" s="49" t="s">
        <v>9500</v>
      </c>
      <c r="Y325" s="50" t="s">
        <v>9770</v>
      </c>
      <c r="Z325" s="50" t="s">
        <v>9771</v>
      </c>
      <c r="AA325" s="51">
        <v>31372</v>
      </c>
      <c r="AB325" s="49"/>
      <c r="AD325" s="22" t="s">
        <v>6877</v>
      </c>
      <c r="AE325" s="22" t="s">
        <v>6237</v>
      </c>
      <c r="AF325" s="35" t="s">
        <v>6878</v>
      </c>
      <c r="AG325" s="35" t="s">
        <v>6879</v>
      </c>
      <c r="AH325" s="25">
        <v>40634</v>
      </c>
    </row>
    <row r="326" spans="2:35">
      <c r="B326" s="2" t="s">
        <v>553</v>
      </c>
      <c r="C326" s="2" t="s">
        <v>74</v>
      </c>
      <c r="D326" s="35">
        <v>2101</v>
      </c>
      <c r="E326" s="35" t="s">
        <v>405</v>
      </c>
      <c r="F326" s="4">
        <v>40512</v>
      </c>
      <c r="G326" t="s">
        <v>528</v>
      </c>
      <c r="W326" s="56"/>
      <c r="X326" s="56"/>
      <c r="Y326" s="57"/>
      <c r="Z326" s="57"/>
      <c r="AA326" s="67"/>
      <c r="AB326" s="56"/>
      <c r="AD326" s="22" t="s">
        <v>6880</v>
      </c>
      <c r="AE326" s="22" t="s">
        <v>6229</v>
      </c>
      <c r="AF326" s="35" t="s">
        <v>6881</v>
      </c>
      <c r="AG326" s="35" t="s">
        <v>6682</v>
      </c>
      <c r="AH326" s="25">
        <v>39753</v>
      </c>
      <c r="AI326" s="22"/>
    </row>
    <row r="327" spans="2:35">
      <c r="B327" s="2" t="s">
        <v>554</v>
      </c>
      <c r="C327" s="2" t="s">
        <v>74</v>
      </c>
      <c r="D327" s="35">
        <v>1745</v>
      </c>
      <c r="E327" s="35" t="s">
        <v>405</v>
      </c>
      <c r="F327" s="4">
        <v>40507</v>
      </c>
      <c r="I327" t="s">
        <v>3469</v>
      </c>
      <c r="J327" t="s">
        <v>3255</v>
      </c>
      <c r="K327" s="35" t="s">
        <v>3470</v>
      </c>
      <c r="L327" s="35" t="s">
        <v>3471</v>
      </c>
      <c r="M327" t="s">
        <v>3472</v>
      </c>
      <c r="P327" s="22" t="s">
        <v>3802</v>
      </c>
      <c r="Q327" s="22" t="s">
        <v>1864</v>
      </c>
      <c r="R327" s="35" t="s">
        <v>3803</v>
      </c>
      <c r="S327" s="35" t="s">
        <v>3804</v>
      </c>
      <c r="T327" s="22" t="s">
        <v>3805</v>
      </c>
      <c r="U327" s="22" t="s">
        <v>3807</v>
      </c>
      <c r="W327" s="111" t="s">
        <v>9772</v>
      </c>
      <c r="X327" s="111"/>
      <c r="Y327" s="111"/>
      <c r="Z327" s="111"/>
      <c r="AA327" s="110">
        <f>COUNTA(W330)</f>
        <v>1</v>
      </c>
      <c r="AB327" s="108"/>
      <c r="AD327" s="22" t="s">
        <v>6882</v>
      </c>
      <c r="AE327" s="22" t="s">
        <v>6883</v>
      </c>
      <c r="AF327" s="35" t="s">
        <v>6884</v>
      </c>
      <c r="AG327" s="35" t="s">
        <v>6885</v>
      </c>
      <c r="AH327" s="22" t="s">
        <v>6886</v>
      </c>
      <c r="AI327" s="22"/>
    </row>
    <row r="328" spans="2:35">
      <c r="B328" s="2" t="s">
        <v>554</v>
      </c>
      <c r="C328" s="2" t="s">
        <v>74</v>
      </c>
      <c r="D328" s="35">
        <v>1745</v>
      </c>
      <c r="E328" s="35" t="s">
        <v>405</v>
      </c>
      <c r="F328" s="10">
        <v>41730</v>
      </c>
      <c r="G328" s="2" t="s">
        <v>555</v>
      </c>
      <c r="I328" s="22" t="s">
        <v>3473</v>
      </c>
      <c r="J328" s="22" t="s">
        <v>9</v>
      </c>
      <c r="K328" s="35">
        <v>735</v>
      </c>
      <c r="L328" s="35" t="s">
        <v>3474</v>
      </c>
      <c r="M328" s="24">
        <v>39487</v>
      </c>
      <c r="P328" s="22" t="s">
        <v>3802</v>
      </c>
      <c r="Q328" s="22" t="s">
        <v>1864</v>
      </c>
      <c r="R328" s="35" t="s">
        <v>3803</v>
      </c>
      <c r="S328" s="35" t="s">
        <v>3804</v>
      </c>
      <c r="T328" s="22" t="s">
        <v>3806</v>
      </c>
      <c r="U328" s="22" t="s">
        <v>3808</v>
      </c>
      <c r="W328" s="111"/>
      <c r="X328" s="111"/>
      <c r="Y328" s="111"/>
      <c r="Z328" s="111"/>
      <c r="AA328" s="110"/>
      <c r="AB328" s="108"/>
      <c r="AD328" s="22" t="s">
        <v>6887</v>
      </c>
      <c r="AE328" s="22" t="s">
        <v>6237</v>
      </c>
      <c r="AF328" s="35" t="s">
        <v>6888</v>
      </c>
      <c r="AG328" s="35" t="s">
        <v>6889</v>
      </c>
      <c r="AH328" s="22">
        <v>2008</v>
      </c>
    </row>
    <row r="329" spans="2:35">
      <c r="B329" s="2" t="s">
        <v>556</v>
      </c>
      <c r="C329" s="2" t="s">
        <v>74</v>
      </c>
      <c r="D329" s="35">
        <v>1779</v>
      </c>
      <c r="E329" s="35" t="s">
        <v>405</v>
      </c>
      <c r="F329" s="4">
        <v>40511</v>
      </c>
      <c r="I329" s="22" t="s">
        <v>3475</v>
      </c>
      <c r="J329" s="22" t="s">
        <v>9</v>
      </c>
      <c r="K329" s="35">
        <v>3099</v>
      </c>
      <c r="L329" s="35" t="s">
        <v>3474</v>
      </c>
      <c r="M329" s="24">
        <v>41220</v>
      </c>
      <c r="P329" s="22" t="s">
        <v>3809</v>
      </c>
      <c r="Q329" s="22" t="s">
        <v>1748</v>
      </c>
      <c r="R329" s="35">
        <v>1353</v>
      </c>
      <c r="S329" s="35" t="s">
        <v>3804</v>
      </c>
      <c r="T329" s="22" t="s">
        <v>3810</v>
      </c>
      <c r="W329" s="56"/>
      <c r="X329" s="56"/>
      <c r="Y329" s="57"/>
      <c r="Z329" s="57"/>
      <c r="AA329" s="67"/>
      <c r="AB329" s="56"/>
      <c r="AD329" s="22" t="s">
        <v>6890</v>
      </c>
      <c r="AE329" s="22" t="s">
        <v>6786</v>
      </c>
      <c r="AF329" s="35" t="s">
        <v>6891</v>
      </c>
      <c r="AG329" s="35" t="s">
        <v>6892</v>
      </c>
      <c r="AH329" s="22" t="s">
        <v>6851</v>
      </c>
    </row>
    <row r="330" spans="2:35">
      <c r="B330" s="2" t="s">
        <v>556</v>
      </c>
      <c r="C330" s="2" t="s">
        <v>74</v>
      </c>
      <c r="D330" s="35">
        <v>1779</v>
      </c>
      <c r="E330" s="35" t="s">
        <v>405</v>
      </c>
      <c r="F330" s="4">
        <v>40511</v>
      </c>
      <c r="G330" t="s">
        <v>528</v>
      </c>
      <c r="I330" s="22" t="s">
        <v>3476</v>
      </c>
      <c r="J330" s="22" t="s">
        <v>9</v>
      </c>
      <c r="K330" s="35">
        <v>3189</v>
      </c>
      <c r="L330" s="35" t="s">
        <v>3474</v>
      </c>
      <c r="M330" s="24">
        <v>41324</v>
      </c>
      <c r="P330" s="22" t="s">
        <v>3811</v>
      </c>
      <c r="Q330" s="22" t="s">
        <v>1748</v>
      </c>
      <c r="R330" s="35">
        <v>1300</v>
      </c>
      <c r="S330" s="35" t="s">
        <v>3804</v>
      </c>
      <c r="T330" s="22" t="s">
        <v>3812</v>
      </c>
      <c r="W330" s="49" t="s">
        <v>9773</v>
      </c>
      <c r="X330" s="49" t="s">
        <v>1467</v>
      </c>
      <c r="Y330" s="50" t="s">
        <v>9774</v>
      </c>
      <c r="Z330" s="50" t="s">
        <v>9775</v>
      </c>
      <c r="AA330" s="49" t="s">
        <v>8900</v>
      </c>
      <c r="AB330" s="49"/>
      <c r="AD330" s="22" t="s">
        <v>6893</v>
      </c>
      <c r="AE330" s="22" t="s">
        <v>6894</v>
      </c>
      <c r="AF330" s="35">
        <v>42000017</v>
      </c>
      <c r="AG330" s="35" t="s">
        <v>6895</v>
      </c>
      <c r="AH330" s="25">
        <v>42767</v>
      </c>
    </row>
    <row r="331" spans="2:35">
      <c r="B331" s="2" t="s">
        <v>557</v>
      </c>
      <c r="C331" s="2" t="s">
        <v>74</v>
      </c>
      <c r="D331" s="35">
        <v>2127</v>
      </c>
      <c r="E331" s="35" t="s">
        <v>405</v>
      </c>
      <c r="F331" s="4">
        <v>40512</v>
      </c>
      <c r="I331" s="22" t="s">
        <v>3477</v>
      </c>
      <c r="J331" s="22" t="s">
        <v>9</v>
      </c>
      <c r="K331" s="35">
        <v>2349</v>
      </c>
      <c r="L331" s="35" t="s">
        <v>3474</v>
      </c>
      <c r="M331" s="24">
        <v>41352</v>
      </c>
      <c r="AD331" s="22" t="s">
        <v>6896</v>
      </c>
      <c r="AE331" s="22" t="s">
        <v>6229</v>
      </c>
      <c r="AF331" s="35" t="s">
        <v>6897</v>
      </c>
      <c r="AG331" s="35" t="s">
        <v>6769</v>
      </c>
      <c r="AH331" s="22" t="s">
        <v>3627</v>
      </c>
    </row>
    <row r="332" spans="2:35">
      <c r="B332" s="2" t="s">
        <v>558</v>
      </c>
      <c r="C332" s="2" t="s">
        <v>559</v>
      </c>
      <c r="D332" s="35">
        <v>4759</v>
      </c>
      <c r="E332" s="35" t="s">
        <v>405</v>
      </c>
      <c r="F332" s="2" t="s">
        <v>560</v>
      </c>
      <c r="I332" s="22" t="s">
        <v>3478</v>
      </c>
      <c r="J332" s="22" t="s">
        <v>1417</v>
      </c>
      <c r="K332" s="35">
        <v>220</v>
      </c>
      <c r="L332" s="35" t="s">
        <v>3474</v>
      </c>
      <c r="M332" s="22" t="s">
        <v>3479</v>
      </c>
      <c r="P332" s="109" t="s">
        <v>3813</v>
      </c>
      <c r="Q332" s="109"/>
      <c r="R332" s="109"/>
      <c r="S332" s="109"/>
      <c r="T332" s="110">
        <f>COUNTA(P335:P347)</f>
        <v>13</v>
      </c>
      <c r="U332" s="114"/>
      <c r="W332" s="111" t="s">
        <v>5341</v>
      </c>
      <c r="X332" s="111"/>
      <c r="Y332" s="111"/>
      <c r="Z332" s="111"/>
      <c r="AA332" s="110">
        <f>COUNTA(W335:W362)</f>
        <v>28</v>
      </c>
      <c r="AB332" s="113"/>
      <c r="AD332" s="22" t="s">
        <v>6898</v>
      </c>
      <c r="AE332" s="22" t="s">
        <v>6229</v>
      </c>
      <c r="AF332" s="35" t="s">
        <v>6899</v>
      </c>
      <c r="AG332" s="35" t="s">
        <v>6900</v>
      </c>
      <c r="AH332" s="22" t="s">
        <v>3285</v>
      </c>
    </row>
    <row r="333" spans="2:35">
      <c r="B333" s="2" t="s">
        <v>561</v>
      </c>
      <c r="C333" s="2" t="s">
        <v>74</v>
      </c>
      <c r="D333" s="35">
        <v>1770</v>
      </c>
      <c r="E333" s="35" t="s">
        <v>405</v>
      </c>
      <c r="F333" s="4">
        <v>40508</v>
      </c>
      <c r="I333" s="22" t="s">
        <v>3480</v>
      </c>
      <c r="J333" s="22" t="s">
        <v>1417</v>
      </c>
      <c r="K333" s="35">
        <v>140</v>
      </c>
      <c r="L333" s="35" t="s">
        <v>3474</v>
      </c>
      <c r="M333" s="24">
        <v>39039</v>
      </c>
      <c r="P333" s="109"/>
      <c r="Q333" s="109"/>
      <c r="R333" s="109"/>
      <c r="S333" s="109"/>
      <c r="T333" s="110"/>
      <c r="U333" s="114"/>
      <c r="W333" s="111"/>
      <c r="X333" s="111"/>
      <c r="Y333" s="111"/>
      <c r="Z333" s="111"/>
      <c r="AA333" s="110"/>
      <c r="AB333" s="113"/>
      <c r="AD333" s="22" t="s">
        <v>6901</v>
      </c>
      <c r="AE333" s="22" t="s">
        <v>6786</v>
      </c>
      <c r="AF333" s="35" t="s">
        <v>6902</v>
      </c>
      <c r="AG333" s="35" t="s">
        <v>6903</v>
      </c>
      <c r="AH333" t="s">
        <v>6851</v>
      </c>
    </row>
    <row r="334" spans="2:35">
      <c r="B334" s="2" t="s">
        <v>562</v>
      </c>
      <c r="C334" s="2" t="s">
        <v>559</v>
      </c>
      <c r="D334" s="35">
        <v>4859</v>
      </c>
      <c r="E334" s="35" t="s">
        <v>405</v>
      </c>
      <c r="F334" s="4">
        <v>40851</v>
      </c>
      <c r="I334" s="22" t="s">
        <v>3481</v>
      </c>
      <c r="J334" s="22" t="s">
        <v>1417</v>
      </c>
      <c r="K334" s="35">
        <v>203</v>
      </c>
      <c r="L334" s="35" t="s">
        <v>3474</v>
      </c>
      <c r="M334" s="22" t="s">
        <v>3482</v>
      </c>
      <c r="AD334" s="22" t="s">
        <v>6904</v>
      </c>
      <c r="AE334" s="22" t="s">
        <v>6839</v>
      </c>
      <c r="AF334" s="35">
        <v>1159</v>
      </c>
      <c r="AG334" s="35" t="s">
        <v>6905</v>
      </c>
      <c r="AH334" s="22" t="s">
        <v>5193</v>
      </c>
      <c r="AI334" s="22"/>
    </row>
    <row r="335" spans="2:35">
      <c r="B335" s="2" t="s">
        <v>563</v>
      </c>
      <c r="C335" s="2" t="s">
        <v>559</v>
      </c>
      <c r="D335" s="35">
        <v>4910</v>
      </c>
      <c r="E335" s="35" t="s">
        <v>405</v>
      </c>
      <c r="F335" s="4">
        <v>40864</v>
      </c>
      <c r="I335" s="22" t="s">
        <v>3483</v>
      </c>
      <c r="J335" s="22" t="s">
        <v>9</v>
      </c>
      <c r="K335" s="35">
        <v>3107</v>
      </c>
      <c r="L335" s="35" t="s">
        <v>3474</v>
      </c>
      <c r="M335" s="22" t="s">
        <v>3484</v>
      </c>
      <c r="N335" s="22"/>
      <c r="P335" s="22" t="s">
        <v>3814</v>
      </c>
      <c r="Q335" s="22" t="s">
        <v>805</v>
      </c>
      <c r="R335" s="35" t="s">
        <v>3815</v>
      </c>
      <c r="S335" s="35" t="s">
        <v>3817</v>
      </c>
      <c r="T335" s="25">
        <v>43160</v>
      </c>
      <c r="U335" t="s">
        <v>3818</v>
      </c>
      <c r="W335" s="22" t="s">
        <v>5342</v>
      </c>
      <c r="X335" s="22" t="s">
        <v>5343</v>
      </c>
      <c r="Y335" s="35" t="s">
        <v>5344</v>
      </c>
      <c r="Z335" s="35" t="s">
        <v>5345</v>
      </c>
      <c r="AA335" s="22" t="s">
        <v>5346</v>
      </c>
      <c r="AB335" s="22"/>
      <c r="AD335" s="22" t="s">
        <v>6906</v>
      </c>
      <c r="AE335" s="22" t="s">
        <v>6229</v>
      </c>
      <c r="AF335" s="35" t="s">
        <v>6907</v>
      </c>
      <c r="AG335" s="35" t="s">
        <v>6527</v>
      </c>
      <c r="AH335" s="22" t="s">
        <v>6679</v>
      </c>
    </row>
    <row r="336" spans="2:35">
      <c r="B336" s="2" t="s">
        <v>564</v>
      </c>
      <c r="C336" s="2" t="s">
        <v>559</v>
      </c>
      <c r="D336" s="35">
        <v>5018</v>
      </c>
      <c r="E336" s="35" t="s">
        <v>405</v>
      </c>
      <c r="F336" s="2" t="s">
        <v>111</v>
      </c>
      <c r="I336" s="22" t="s">
        <v>3485</v>
      </c>
      <c r="J336" s="22" t="s">
        <v>9</v>
      </c>
      <c r="K336" s="35">
        <v>1063</v>
      </c>
      <c r="L336" s="35" t="s">
        <v>3474</v>
      </c>
      <c r="M336" s="22" t="s">
        <v>3486</v>
      </c>
      <c r="P336" s="49" t="s">
        <v>9747</v>
      </c>
      <c r="Q336" s="52" t="s">
        <v>9748</v>
      </c>
      <c r="R336" s="69">
        <v>6348700</v>
      </c>
      <c r="S336" s="66" t="s">
        <v>3820</v>
      </c>
      <c r="T336" s="68">
        <v>34422</v>
      </c>
      <c r="U336" s="52"/>
      <c r="W336" s="22" t="s">
        <v>5347</v>
      </c>
      <c r="X336" s="22" t="s">
        <v>5343</v>
      </c>
      <c r="Y336" s="35" t="s">
        <v>5348</v>
      </c>
      <c r="Z336" s="35" t="s">
        <v>5345</v>
      </c>
      <c r="AA336" s="24">
        <v>42424</v>
      </c>
      <c r="AD336" s="22" t="s">
        <v>6908</v>
      </c>
      <c r="AE336" s="22" t="s">
        <v>6229</v>
      </c>
      <c r="AF336" s="35" t="s">
        <v>6909</v>
      </c>
      <c r="AG336" s="35" t="s">
        <v>6496</v>
      </c>
      <c r="AH336" s="22" t="s">
        <v>5193</v>
      </c>
      <c r="AI336" s="22"/>
    </row>
    <row r="337" spans="2:35">
      <c r="B337" s="2" t="s">
        <v>565</v>
      </c>
      <c r="C337" s="2" t="s">
        <v>559</v>
      </c>
      <c r="D337" s="35">
        <v>5130</v>
      </c>
      <c r="E337" s="35" t="s">
        <v>405</v>
      </c>
      <c r="F337" s="2" t="s">
        <v>107</v>
      </c>
      <c r="I337" s="22" t="s">
        <v>3487</v>
      </c>
      <c r="J337" s="22" t="s">
        <v>3</v>
      </c>
      <c r="K337" s="35">
        <v>1720</v>
      </c>
      <c r="L337" s="35" t="s">
        <v>3474</v>
      </c>
      <c r="M337" s="22" t="s">
        <v>3488</v>
      </c>
      <c r="P337" s="22" t="s">
        <v>3819</v>
      </c>
      <c r="Q337" s="22" t="s">
        <v>74</v>
      </c>
      <c r="R337" s="35">
        <v>2849</v>
      </c>
      <c r="S337" s="35" t="s">
        <v>3820</v>
      </c>
      <c r="T337" s="22" t="s">
        <v>3821</v>
      </c>
      <c r="U337" s="22"/>
      <c r="W337" s="22" t="s">
        <v>5349</v>
      </c>
      <c r="X337" s="22" t="s">
        <v>5343</v>
      </c>
      <c r="Y337" s="35" t="s">
        <v>5350</v>
      </c>
      <c r="Z337" s="35" t="s">
        <v>5345</v>
      </c>
      <c r="AA337" s="24">
        <v>42464</v>
      </c>
      <c r="AD337" s="22" t="s">
        <v>6910</v>
      </c>
      <c r="AE337" s="22" t="s">
        <v>6911</v>
      </c>
      <c r="AF337" s="35" t="s">
        <v>6738</v>
      </c>
      <c r="AG337" s="35" t="s">
        <v>6682</v>
      </c>
    </row>
    <row r="338" spans="2:35">
      <c r="B338" s="2" t="s">
        <v>566</v>
      </c>
      <c r="C338" s="2" t="s">
        <v>559</v>
      </c>
      <c r="D338" s="35">
        <v>5294</v>
      </c>
      <c r="E338" s="35" t="s">
        <v>405</v>
      </c>
      <c r="F338" s="2" t="s">
        <v>567</v>
      </c>
      <c r="I338" s="22" t="s">
        <v>3489</v>
      </c>
      <c r="J338" s="22" t="s">
        <v>9</v>
      </c>
      <c r="K338" s="35">
        <v>1484</v>
      </c>
      <c r="L338" s="35" t="s">
        <v>3474</v>
      </c>
      <c r="M338" s="22" t="s">
        <v>3490</v>
      </c>
      <c r="P338" s="22" t="s">
        <v>3822</v>
      </c>
      <c r="Q338" s="22" t="s">
        <v>74</v>
      </c>
      <c r="R338" s="35">
        <v>1786</v>
      </c>
      <c r="S338" s="35" t="s">
        <v>3820</v>
      </c>
      <c r="T338" s="22" t="s">
        <v>3823</v>
      </c>
      <c r="W338" s="22" t="s">
        <v>5351</v>
      </c>
      <c r="X338" s="22" t="s">
        <v>5343</v>
      </c>
      <c r="Y338" s="35" t="s">
        <v>5352</v>
      </c>
      <c r="Z338" s="35" t="s">
        <v>5345</v>
      </c>
      <c r="AA338" s="22" t="s">
        <v>5353</v>
      </c>
    </row>
    <row r="339" spans="2:35">
      <c r="B339" s="2" t="s">
        <v>568</v>
      </c>
      <c r="C339" s="2" t="s">
        <v>559</v>
      </c>
      <c r="D339" s="35">
        <v>5383</v>
      </c>
      <c r="E339" s="35" t="s">
        <v>405</v>
      </c>
      <c r="F339" s="2" t="s">
        <v>571</v>
      </c>
      <c r="I339" s="22" t="s">
        <v>3491</v>
      </c>
      <c r="J339" s="22" t="s">
        <v>9</v>
      </c>
      <c r="K339" s="35">
        <v>1777</v>
      </c>
      <c r="L339" s="35" t="s">
        <v>3474</v>
      </c>
      <c r="M339" s="22" t="s">
        <v>3492</v>
      </c>
      <c r="N339" s="22"/>
      <c r="P339" s="22" t="s">
        <v>3824</v>
      </c>
      <c r="Q339" s="22" t="s">
        <v>1748</v>
      </c>
      <c r="R339" s="35">
        <v>741</v>
      </c>
      <c r="S339" s="35" t="s">
        <v>3820</v>
      </c>
      <c r="T339" s="24">
        <v>39879</v>
      </c>
      <c r="U339" s="22"/>
      <c r="W339" s="22" t="s">
        <v>5354</v>
      </c>
      <c r="X339" s="22" t="s">
        <v>1560</v>
      </c>
      <c r="Y339" s="35" t="s">
        <v>5355</v>
      </c>
      <c r="Z339" s="35" t="s">
        <v>5345</v>
      </c>
      <c r="AA339" s="22" t="s">
        <v>5356</v>
      </c>
      <c r="AD339" s="111" t="s">
        <v>6912</v>
      </c>
      <c r="AE339" s="111"/>
      <c r="AF339" s="111"/>
      <c r="AG339" s="111"/>
      <c r="AH339" s="110">
        <f>COUNTA(AD342:AD352)</f>
        <v>11</v>
      </c>
      <c r="AI339" s="113"/>
    </row>
    <row r="340" spans="2:35">
      <c r="B340" s="2" t="s">
        <v>569</v>
      </c>
      <c r="C340" s="2" t="s">
        <v>559</v>
      </c>
      <c r="D340" s="35">
        <v>5424</v>
      </c>
      <c r="E340" s="35" t="s">
        <v>405</v>
      </c>
      <c r="F340" s="2" t="s">
        <v>570</v>
      </c>
      <c r="I340" s="22" t="s">
        <v>3493</v>
      </c>
      <c r="J340" s="22" t="s">
        <v>3</v>
      </c>
      <c r="K340" s="35">
        <v>1012</v>
      </c>
      <c r="L340" s="35" t="s">
        <v>3474</v>
      </c>
      <c r="M340" s="22" t="s">
        <v>3494</v>
      </c>
      <c r="P340" s="22" t="s">
        <v>3827</v>
      </c>
      <c r="Q340" s="22" t="s">
        <v>3</v>
      </c>
      <c r="R340" s="35">
        <v>808</v>
      </c>
      <c r="S340" s="35" t="s">
        <v>3820</v>
      </c>
      <c r="T340" s="22" t="s">
        <v>3828</v>
      </c>
      <c r="W340" s="22" t="s">
        <v>5357</v>
      </c>
      <c r="X340" s="22" t="s">
        <v>1560</v>
      </c>
      <c r="Y340" s="35" t="s">
        <v>5358</v>
      </c>
      <c r="Z340" s="35" t="s">
        <v>5345</v>
      </c>
      <c r="AA340" s="22" t="s">
        <v>5359</v>
      </c>
      <c r="AD340" s="111"/>
      <c r="AE340" s="111"/>
      <c r="AF340" s="111"/>
      <c r="AG340" s="111"/>
      <c r="AH340" s="110"/>
      <c r="AI340" s="113"/>
    </row>
    <row r="341" spans="2:35">
      <c r="B341" s="2" t="s">
        <v>572</v>
      </c>
      <c r="C341" s="2" t="s">
        <v>573</v>
      </c>
      <c r="D341" s="35">
        <v>940</v>
      </c>
      <c r="E341" s="35" t="s">
        <v>405</v>
      </c>
      <c r="F341" s="4">
        <v>40218</v>
      </c>
      <c r="I341" s="22" t="s">
        <v>3495</v>
      </c>
      <c r="J341" s="22" t="s">
        <v>9</v>
      </c>
      <c r="K341" s="35">
        <v>2175</v>
      </c>
      <c r="L341" s="35" t="s">
        <v>3474</v>
      </c>
      <c r="M341" s="22" t="s">
        <v>3496</v>
      </c>
      <c r="P341" s="22" t="s">
        <v>3825</v>
      </c>
      <c r="Q341" s="22" t="s">
        <v>1417</v>
      </c>
      <c r="R341" s="35">
        <v>622</v>
      </c>
      <c r="S341" s="35" t="s">
        <v>3820</v>
      </c>
      <c r="T341" s="22" t="s">
        <v>3826</v>
      </c>
      <c r="W341" s="22" t="s">
        <v>5360</v>
      </c>
      <c r="X341" s="22" t="s">
        <v>1560</v>
      </c>
      <c r="Y341" s="35" t="s">
        <v>5361</v>
      </c>
      <c r="Z341" s="35" t="s">
        <v>5345</v>
      </c>
      <c r="AA341" s="22" t="s">
        <v>5362</v>
      </c>
    </row>
    <row r="342" spans="2:35">
      <c r="B342" s="2" t="s">
        <v>574</v>
      </c>
      <c r="C342" s="2" t="s">
        <v>573</v>
      </c>
      <c r="D342" s="35">
        <v>494</v>
      </c>
      <c r="E342" s="35" t="s">
        <v>405</v>
      </c>
      <c r="F342" s="4">
        <v>40498</v>
      </c>
      <c r="G342" s="2" t="s">
        <v>575</v>
      </c>
      <c r="I342" s="22" t="s">
        <v>3497</v>
      </c>
      <c r="J342" s="22" t="s">
        <v>9</v>
      </c>
      <c r="K342" s="35">
        <v>2187</v>
      </c>
      <c r="L342" s="35" t="s">
        <v>3474</v>
      </c>
      <c r="M342" s="22" t="s">
        <v>3498</v>
      </c>
      <c r="N342" s="22"/>
      <c r="P342" s="22" t="s">
        <v>3829</v>
      </c>
      <c r="Q342" s="22" t="s">
        <v>205</v>
      </c>
      <c r="R342" s="35">
        <v>19000325</v>
      </c>
      <c r="S342" s="35" t="s">
        <v>3820</v>
      </c>
      <c r="T342" s="22" t="s">
        <v>3830</v>
      </c>
      <c r="U342" s="22"/>
      <c r="W342" s="22" t="s">
        <v>5363</v>
      </c>
      <c r="X342" s="22" t="s">
        <v>1560</v>
      </c>
      <c r="Y342" s="35" t="s">
        <v>5364</v>
      </c>
      <c r="Z342" s="35" t="s">
        <v>5345</v>
      </c>
      <c r="AA342" s="24">
        <v>42768</v>
      </c>
      <c r="AB342" s="22"/>
      <c r="AD342" s="22" t="s">
        <v>6913</v>
      </c>
      <c r="AE342" s="22" t="s">
        <v>6914</v>
      </c>
      <c r="AF342" s="23" t="s">
        <v>6915</v>
      </c>
      <c r="AG342" s="23" t="s">
        <v>6916</v>
      </c>
      <c r="AH342" s="24">
        <v>38033</v>
      </c>
    </row>
    <row r="343" spans="2:35">
      <c r="B343" s="2" t="s">
        <v>576</v>
      </c>
      <c r="C343" s="2" t="s">
        <v>573</v>
      </c>
      <c r="D343" s="35">
        <v>848</v>
      </c>
      <c r="E343" s="35" t="s">
        <v>405</v>
      </c>
      <c r="F343" s="4">
        <v>40219</v>
      </c>
      <c r="I343" s="22" t="s">
        <v>3499</v>
      </c>
      <c r="J343" s="22" t="s">
        <v>9</v>
      </c>
      <c r="K343" s="35">
        <v>1152</v>
      </c>
      <c r="L343" s="35" t="s">
        <v>3474</v>
      </c>
      <c r="M343" s="24">
        <v>40298</v>
      </c>
      <c r="P343" s="22" t="s">
        <v>3831</v>
      </c>
      <c r="Q343" s="22" t="s">
        <v>205</v>
      </c>
      <c r="R343" s="35">
        <v>19000130</v>
      </c>
      <c r="S343" s="35" t="s">
        <v>3820</v>
      </c>
      <c r="T343" s="24">
        <v>41383</v>
      </c>
      <c r="W343" s="22" t="s">
        <v>5365</v>
      </c>
      <c r="X343" s="22" t="s">
        <v>1560</v>
      </c>
      <c r="Y343" s="35" t="s">
        <v>5366</v>
      </c>
      <c r="Z343" s="35" t="s">
        <v>5345</v>
      </c>
      <c r="AA343" s="24">
        <v>42824</v>
      </c>
      <c r="AD343" s="22" t="s">
        <v>6917</v>
      </c>
      <c r="AE343" s="22" t="s">
        <v>6371</v>
      </c>
      <c r="AF343" s="23">
        <v>150</v>
      </c>
      <c r="AG343" s="23" t="s">
        <v>6918</v>
      </c>
      <c r="AH343" s="22" t="s">
        <v>6919</v>
      </c>
    </row>
    <row r="344" spans="2:35">
      <c r="B344" s="2" t="s">
        <v>610</v>
      </c>
      <c r="C344" s="2" t="s">
        <v>611</v>
      </c>
      <c r="D344" s="35">
        <v>17000330</v>
      </c>
      <c r="E344" s="35" t="s">
        <v>612</v>
      </c>
      <c r="F344" s="2" t="s">
        <v>613</v>
      </c>
      <c r="I344" s="22" t="s">
        <v>3500</v>
      </c>
      <c r="J344" s="22" t="s">
        <v>9</v>
      </c>
      <c r="K344" s="35">
        <v>2327</v>
      </c>
      <c r="L344" s="35" t="s">
        <v>3474</v>
      </c>
      <c r="M344" s="24">
        <v>40275</v>
      </c>
      <c r="N344" s="22"/>
      <c r="P344" s="22" t="s">
        <v>3832</v>
      </c>
      <c r="Q344" s="22" t="s">
        <v>205</v>
      </c>
      <c r="R344" s="35">
        <v>19000310</v>
      </c>
      <c r="S344" s="35" t="s">
        <v>3820</v>
      </c>
      <c r="T344" s="24">
        <v>42694</v>
      </c>
      <c r="W344" s="22" t="s">
        <v>5367</v>
      </c>
      <c r="X344" s="22" t="s">
        <v>1560</v>
      </c>
      <c r="Y344" s="35" t="s">
        <v>5368</v>
      </c>
      <c r="Z344" s="35" t="s">
        <v>5345</v>
      </c>
      <c r="AA344" s="24">
        <v>42831</v>
      </c>
      <c r="AB344" s="22"/>
      <c r="AD344" s="22" t="s">
        <v>6920</v>
      </c>
      <c r="AE344" s="22" t="s">
        <v>6300</v>
      </c>
      <c r="AF344" s="23">
        <v>145540</v>
      </c>
      <c r="AG344" s="23" t="s">
        <v>6921</v>
      </c>
      <c r="AH344" s="22" t="s">
        <v>5192</v>
      </c>
    </row>
    <row r="345" spans="2:35">
      <c r="B345" s="2" t="s">
        <v>614</v>
      </c>
      <c r="C345" s="2" t="s">
        <v>611</v>
      </c>
      <c r="D345" s="35">
        <v>17000331</v>
      </c>
      <c r="E345" s="35" t="s">
        <v>612</v>
      </c>
      <c r="F345" s="4">
        <v>40857</v>
      </c>
      <c r="I345" s="22" t="s">
        <v>3501</v>
      </c>
      <c r="J345" s="22" t="s">
        <v>3</v>
      </c>
      <c r="K345" s="35">
        <v>841</v>
      </c>
      <c r="L345" s="35" t="s">
        <v>3474</v>
      </c>
      <c r="M345" s="24">
        <v>40639</v>
      </c>
      <c r="N345" s="22"/>
      <c r="P345" s="22" t="s">
        <v>3833</v>
      </c>
      <c r="Q345" s="22" t="s">
        <v>74</v>
      </c>
      <c r="R345" s="35">
        <v>1612</v>
      </c>
      <c r="S345" s="35" t="s">
        <v>3820</v>
      </c>
      <c r="T345" s="22" t="s">
        <v>3834</v>
      </c>
      <c r="U345" s="22" t="s">
        <v>2618</v>
      </c>
      <c r="W345" s="22" t="s">
        <v>5369</v>
      </c>
      <c r="X345" s="22" t="s">
        <v>5343</v>
      </c>
      <c r="Y345" s="35" t="s">
        <v>5370</v>
      </c>
      <c r="Z345" s="35" t="s">
        <v>5371</v>
      </c>
      <c r="AA345" s="22" t="s">
        <v>3091</v>
      </c>
      <c r="AD345" s="22" t="s">
        <v>6922</v>
      </c>
      <c r="AE345" s="22" t="s">
        <v>6923</v>
      </c>
      <c r="AF345" s="23" t="s">
        <v>6924</v>
      </c>
      <c r="AG345" s="23" t="s">
        <v>6925</v>
      </c>
      <c r="AH345" s="25">
        <v>37712</v>
      </c>
    </row>
    <row r="346" spans="2:35">
      <c r="B346" s="2" t="s">
        <v>615</v>
      </c>
      <c r="C346" s="2" t="s">
        <v>611</v>
      </c>
      <c r="D346" s="35">
        <v>17000333</v>
      </c>
      <c r="E346" s="35" t="s">
        <v>612</v>
      </c>
      <c r="F346" s="4">
        <v>40970</v>
      </c>
      <c r="I346" s="22" t="s">
        <v>3502</v>
      </c>
      <c r="J346" s="22" t="s">
        <v>3</v>
      </c>
      <c r="K346" s="35">
        <v>991</v>
      </c>
      <c r="L346" s="35" t="s">
        <v>3474</v>
      </c>
      <c r="M346" s="24">
        <v>40662</v>
      </c>
      <c r="P346" s="22" t="s">
        <v>3835</v>
      </c>
      <c r="Q346" s="22" t="s">
        <v>3</v>
      </c>
      <c r="R346" s="35">
        <v>666</v>
      </c>
      <c r="S346" s="35" t="s">
        <v>3820</v>
      </c>
      <c r="T346" s="22" t="s">
        <v>3836</v>
      </c>
      <c r="U346" s="22" t="s">
        <v>3837</v>
      </c>
      <c r="W346" s="22" t="s">
        <v>5372</v>
      </c>
      <c r="X346" s="22" t="s">
        <v>5343</v>
      </c>
      <c r="Y346" s="35" t="s">
        <v>5373</v>
      </c>
      <c r="Z346" s="35" t="s">
        <v>5371</v>
      </c>
      <c r="AA346" s="24">
        <v>40241</v>
      </c>
      <c r="AB346" s="22"/>
      <c r="AD346" s="22" t="s">
        <v>6926</v>
      </c>
      <c r="AE346" s="22" t="s">
        <v>6914</v>
      </c>
      <c r="AF346" s="23" t="s">
        <v>6927</v>
      </c>
      <c r="AG346" s="23" t="s">
        <v>6916</v>
      </c>
      <c r="AH346" s="24">
        <v>38303</v>
      </c>
    </row>
    <row r="347" spans="2:35">
      <c r="B347" s="2" t="s">
        <v>616</v>
      </c>
      <c r="C347" s="2" t="s">
        <v>611</v>
      </c>
      <c r="D347" s="35">
        <v>17000334</v>
      </c>
      <c r="E347" s="35" t="s">
        <v>612</v>
      </c>
      <c r="F347" s="4">
        <v>40995</v>
      </c>
      <c r="I347" s="22" t="s">
        <v>3503</v>
      </c>
      <c r="J347" s="22" t="s">
        <v>3</v>
      </c>
      <c r="K347" s="35">
        <v>815</v>
      </c>
      <c r="L347" s="35" t="s">
        <v>3474</v>
      </c>
      <c r="M347" s="24">
        <v>40626</v>
      </c>
      <c r="P347" s="22" t="s">
        <v>3838</v>
      </c>
      <c r="Q347" s="22" t="s">
        <v>1382</v>
      </c>
      <c r="R347" s="35">
        <v>3614</v>
      </c>
      <c r="S347" s="35" t="s">
        <v>3820</v>
      </c>
      <c r="T347" s="22" t="s">
        <v>3839</v>
      </c>
      <c r="U347" s="22" t="s">
        <v>3840</v>
      </c>
      <c r="W347" s="22" t="s">
        <v>5374</v>
      </c>
      <c r="X347" s="22" t="s">
        <v>5343</v>
      </c>
      <c r="Y347" s="35" t="s">
        <v>5375</v>
      </c>
      <c r="Z347" s="35" t="s">
        <v>5371</v>
      </c>
      <c r="AA347" s="24">
        <v>40274</v>
      </c>
      <c r="AB347" s="22"/>
      <c r="AD347" s="22" t="s">
        <v>6928</v>
      </c>
      <c r="AE347" s="22" t="s">
        <v>6194</v>
      </c>
      <c r="AF347" s="23">
        <v>150</v>
      </c>
      <c r="AG347" s="23" t="s">
        <v>6929</v>
      </c>
      <c r="AH347" s="25">
        <v>39142</v>
      </c>
      <c r="AI347" s="22" t="s">
        <v>6930</v>
      </c>
    </row>
    <row r="348" spans="2:35">
      <c r="B348" s="2" t="s">
        <v>617</v>
      </c>
      <c r="C348" s="2" t="s">
        <v>611</v>
      </c>
      <c r="D348" s="35">
        <v>17000335</v>
      </c>
      <c r="E348" s="35" t="s">
        <v>612</v>
      </c>
      <c r="F348" s="4">
        <v>41015</v>
      </c>
      <c r="I348" s="22" t="s">
        <v>3504</v>
      </c>
      <c r="J348" s="22" t="s">
        <v>9</v>
      </c>
      <c r="K348" s="35">
        <v>1751</v>
      </c>
      <c r="L348" s="35" t="s">
        <v>3474</v>
      </c>
      <c r="M348" s="22" t="s">
        <v>3505</v>
      </c>
      <c r="W348" s="22" t="s">
        <v>5376</v>
      </c>
      <c r="X348" s="22" t="s">
        <v>5343</v>
      </c>
      <c r="Y348" s="35" t="s">
        <v>5377</v>
      </c>
      <c r="Z348" s="35" t="s">
        <v>5371</v>
      </c>
      <c r="AA348" s="22" t="s">
        <v>5378</v>
      </c>
      <c r="AB348" s="22"/>
      <c r="AD348" s="22" t="s">
        <v>6931</v>
      </c>
      <c r="AE348" s="22" t="s">
        <v>6932</v>
      </c>
      <c r="AF348" s="23">
        <v>169</v>
      </c>
      <c r="AG348" s="23" t="s">
        <v>6933</v>
      </c>
      <c r="AH348" s="22" t="s">
        <v>3805</v>
      </c>
    </row>
    <row r="349" spans="2:35">
      <c r="B349" s="2" t="s">
        <v>618</v>
      </c>
      <c r="C349" s="2" t="s">
        <v>611</v>
      </c>
      <c r="D349" s="35">
        <v>17000337</v>
      </c>
      <c r="E349" s="35" t="s">
        <v>612</v>
      </c>
      <c r="F349" s="2" t="s">
        <v>619</v>
      </c>
      <c r="I349" s="22" t="s">
        <v>3506</v>
      </c>
      <c r="J349" s="22" t="s">
        <v>1225</v>
      </c>
      <c r="K349" s="35">
        <v>1199</v>
      </c>
      <c r="L349" s="35" t="s">
        <v>3474</v>
      </c>
      <c r="M349" s="22" t="s">
        <v>3507</v>
      </c>
      <c r="N349" s="22"/>
      <c r="P349" s="109" t="s">
        <v>3841</v>
      </c>
      <c r="Q349" s="109"/>
      <c r="R349" s="109"/>
      <c r="S349" s="109"/>
      <c r="T349" s="110">
        <f>COUNTA(P352:P358)</f>
        <v>7</v>
      </c>
      <c r="U349" s="113"/>
      <c r="W349" s="22" t="s">
        <v>5379</v>
      </c>
      <c r="X349" s="22" t="s">
        <v>5343</v>
      </c>
      <c r="Y349" s="35" t="s">
        <v>5380</v>
      </c>
      <c r="Z349" s="35" t="s">
        <v>5371</v>
      </c>
      <c r="AA349" s="24">
        <v>40626</v>
      </c>
      <c r="AD349" s="22" t="s">
        <v>6934</v>
      </c>
      <c r="AE349" s="22" t="s">
        <v>6923</v>
      </c>
      <c r="AF349" s="23" t="s">
        <v>6935</v>
      </c>
      <c r="AG349" s="23" t="s">
        <v>6936</v>
      </c>
      <c r="AH349" s="22" t="s">
        <v>6422</v>
      </c>
    </row>
    <row r="350" spans="2:35">
      <c r="B350" s="2" t="s">
        <v>620</v>
      </c>
      <c r="C350" s="2" t="s">
        <v>611</v>
      </c>
      <c r="D350" s="35">
        <v>17000338</v>
      </c>
      <c r="E350" s="35" t="s">
        <v>612</v>
      </c>
      <c r="F350" s="2" t="s">
        <v>621</v>
      </c>
      <c r="I350" s="22" t="s">
        <v>3508</v>
      </c>
      <c r="J350" s="22" t="s">
        <v>3</v>
      </c>
      <c r="K350" s="35">
        <v>775</v>
      </c>
      <c r="L350" s="35" t="s">
        <v>3474</v>
      </c>
      <c r="M350" s="22" t="s">
        <v>3509</v>
      </c>
      <c r="P350" s="109"/>
      <c r="Q350" s="109"/>
      <c r="R350" s="109"/>
      <c r="S350" s="109"/>
      <c r="T350" s="110"/>
      <c r="U350" s="113"/>
      <c r="W350" s="22" t="s">
        <v>5381</v>
      </c>
      <c r="X350" s="22" t="s">
        <v>5343</v>
      </c>
      <c r="Y350" s="35" t="s">
        <v>5382</v>
      </c>
      <c r="Z350" s="35" t="s">
        <v>5371</v>
      </c>
      <c r="AA350" s="22" t="s">
        <v>5383</v>
      </c>
      <c r="AD350" s="22" t="s">
        <v>6937</v>
      </c>
      <c r="AE350" s="22" t="s">
        <v>6300</v>
      </c>
      <c r="AF350" s="23">
        <v>14501045</v>
      </c>
      <c r="AG350" s="23" t="s">
        <v>6929</v>
      </c>
      <c r="AH350" s="22" t="s">
        <v>5133</v>
      </c>
      <c r="AI350" s="22"/>
    </row>
    <row r="351" spans="2:35">
      <c r="B351" s="2" t="s">
        <v>622</v>
      </c>
      <c r="C351" s="2" t="s">
        <v>611</v>
      </c>
      <c r="D351" s="35">
        <v>17000339</v>
      </c>
      <c r="E351" s="35" t="s">
        <v>612</v>
      </c>
      <c r="F351" s="2" t="s">
        <v>621</v>
      </c>
      <c r="I351" s="22" t="s">
        <v>3510</v>
      </c>
      <c r="J351" s="22" t="s">
        <v>9</v>
      </c>
      <c r="K351" s="35">
        <v>3433</v>
      </c>
      <c r="L351" s="35" t="s">
        <v>3474</v>
      </c>
      <c r="M351" s="22" t="s">
        <v>3511</v>
      </c>
      <c r="W351" s="22" t="s">
        <v>5384</v>
      </c>
      <c r="X351" s="22" t="s">
        <v>5343</v>
      </c>
      <c r="Y351" s="35" t="s">
        <v>5385</v>
      </c>
      <c r="Z351" s="35" t="s">
        <v>5371</v>
      </c>
      <c r="AA351" s="22" t="s">
        <v>5386</v>
      </c>
      <c r="AB351" s="22" t="s">
        <v>5387</v>
      </c>
      <c r="AD351" s="22" t="s">
        <v>6938</v>
      </c>
      <c r="AE351" s="22" t="s">
        <v>6623</v>
      </c>
      <c r="AF351" s="23" t="s">
        <v>6939</v>
      </c>
      <c r="AG351" s="23" t="s">
        <v>6940</v>
      </c>
      <c r="AH351" s="22" t="s">
        <v>5623</v>
      </c>
    </row>
    <row r="352" spans="2:35">
      <c r="B352" s="2" t="s">
        <v>623</v>
      </c>
      <c r="C352" s="2" t="s">
        <v>611</v>
      </c>
      <c r="D352" s="35">
        <v>17000340</v>
      </c>
      <c r="E352" s="35" t="s">
        <v>612</v>
      </c>
      <c r="F352" s="2" t="s">
        <v>621</v>
      </c>
      <c r="I352" s="22" t="s">
        <v>3512</v>
      </c>
      <c r="J352" s="22" t="s">
        <v>9</v>
      </c>
      <c r="K352" s="35">
        <v>2998</v>
      </c>
      <c r="L352" s="35" t="s">
        <v>3474</v>
      </c>
      <c r="M352" s="24">
        <v>40967</v>
      </c>
      <c r="P352" s="22" t="s">
        <v>3842</v>
      </c>
      <c r="Q352" s="22" t="s">
        <v>3843</v>
      </c>
      <c r="R352" s="35">
        <v>7249</v>
      </c>
      <c r="S352" s="35" t="s">
        <v>3844</v>
      </c>
      <c r="T352" s="22" t="s">
        <v>3845</v>
      </c>
      <c r="W352" s="22" t="s">
        <v>5388</v>
      </c>
      <c r="X352" s="22" t="s">
        <v>5343</v>
      </c>
      <c r="Y352" s="35" t="s">
        <v>5389</v>
      </c>
      <c r="Z352" s="35" t="s">
        <v>5371</v>
      </c>
      <c r="AA352" s="22" t="s">
        <v>5390</v>
      </c>
      <c r="AD352" s="22" t="s">
        <v>6941</v>
      </c>
      <c r="AE352" s="22" t="s">
        <v>6194</v>
      </c>
      <c r="AF352" s="23">
        <v>188</v>
      </c>
      <c r="AG352" s="23" t="s">
        <v>6942</v>
      </c>
      <c r="AH352" s="22" t="s">
        <v>5623</v>
      </c>
      <c r="AI352" s="22"/>
    </row>
    <row r="353" spans="2:35">
      <c r="B353" s="2" t="s">
        <v>624</v>
      </c>
      <c r="C353" s="2" t="s">
        <v>611</v>
      </c>
      <c r="D353" s="35">
        <v>17000342</v>
      </c>
      <c r="E353" s="35" t="s">
        <v>612</v>
      </c>
      <c r="F353" s="2" t="s">
        <v>625</v>
      </c>
      <c r="P353" s="22" t="s">
        <v>3846</v>
      </c>
      <c r="Q353" s="22" t="s">
        <v>243</v>
      </c>
      <c r="R353" s="35">
        <v>7975</v>
      </c>
      <c r="S353" s="35" t="s">
        <v>3847</v>
      </c>
      <c r="T353" s="22" t="s">
        <v>3848</v>
      </c>
      <c r="U353" s="22" t="s">
        <v>3849</v>
      </c>
      <c r="W353" s="22" t="s">
        <v>5391</v>
      </c>
      <c r="X353" s="22" t="s">
        <v>5343</v>
      </c>
      <c r="Y353" s="35" t="s">
        <v>5392</v>
      </c>
      <c r="Z353" s="35" t="s">
        <v>5371</v>
      </c>
      <c r="AA353" s="22" t="s">
        <v>5393</v>
      </c>
      <c r="AB353" s="22" t="s">
        <v>182</v>
      </c>
    </row>
    <row r="354" spans="2:35">
      <c r="B354" s="2" t="s">
        <v>626</v>
      </c>
      <c r="C354" s="2" t="s">
        <v>611</v>
      </c>
      <c r="D354" s="35">
        <v>17000343</v>
      </c>
      <c r="E354" s="35" t="s">
        <v>612</v>
      </c>
      <c r="F354" s="2" t="s">
        <v>625</v>
      </c>
      <c r="I354" s="111" t="s">
        <v>3513</v>
      </c>
      <c r="J354" s="111"/>
      <c r="K354" s="111"/>
      <c r="L354" s="111"/>
      <c r="M354" s="110">
        <f>COUNTA(I357:I371)</f>
        <v>15</v>
      </c>
      <c r="N354" s="125"/>
      <c r="P354" s="22" t="s">
        <v>3850</v>
      </c>
      <c r="Q354" s="22" t="s">
        <v>3851</v>
      </c>
      <c r="R354" s="35">
        <v>576</v>
      </c>
      <c r="S354" s="35" t="s">
        <v>3847</v>
      </c>
      <c r="T354" s="22" t="s">
        <v>3852</v>
      </c>
      <c r="U354" s="22" t="s">
        <v>3849</v>
      </c>
      <c r="W354" s="22" t="s">
        <v>5394</v>
      </c>
      <c r="X354" s="22" t="s">
        <v>5343</v>
      </c>
      <c r="Y354" s="35" t="s">
        <v>5395</v>
      </c>
      <c r="Z354" s="35" t="s">
        <v>5371</v>
      </c>
      <c r="AA354" s="22" t="s">
        <v>5396</v>
      </c>
      <c r="AB354" s="22" t="s">
        <v>5397</v>
      </c>
      <c r="AD354" s="111" t="s">
        <v>6943</v>
      </c>
      <c r="AE354" s="111"/>
      <c r="AF354" s="111"/>
      <c r="AG354" s="111"/>
      <c r="AH354" s="110">
        <f>COUNTA(AD357)</f>
        <v>1</v>
      </c>
      <c r="AI354" s="113"/>
    </row>
    <row r="355" spans="2:35">
      <c r="B355" s="2" t="s">
        <v>627</v>
      </c>
      <c r="C355" s="2" t="s">
        <v>611</v>
      </c>
      <c r="D355" s="35">
        <v>17000345</v>
      </c>
      <c r="E355" s="35" t="s">
        <v>612</v>
      </c>
      <c r="F355" s="2" t="s">
        <v>628</v>
      </c>
      <c r="I355" s="111"/>
      <c r="J355" s="111"/>
      <c r="K355" s="111"/>
      <c r="L355" s="111"/>
      <c r="M355" s="110"/>
      <c r="N355" s="125"/>
      <c r="P355" s="22" t="s">
        <v>3853</v>
      </c>
      <c r="Q355" s="22" t="s">
        <v>243</v>
      </c>
      <c r="R355" s="35">
        <v>8061</v>
      </c>
      <c r="S355" s="35" t="s">
        <v>3844</v>
      </c>
      <c r="T355" s="22" t="s">
        <v>3854</v>
      </c>
      <c r="W355" s="22" t="s">
        <v>5398</v>
      </c>
      <c r="X355" s="22" t="s">
        <v>5343</v>
      </c>
      <c r="Y355" s="35" t="s">
        <v>5399</v>
      </c>
      <c r="Z355" s="35" t="s">
        <v>5371</v>
      </c>
      <c r="AA355" s="22" t="s">
        <v>5400</v>
      </c>
      <c r="AB355" s="22"/>
      <c r="AD355" s="111"/>
      <c r="AE355" s="111"/>
      <c r="AF355" s="111"/>
      <c r="AG355" s="111"/>
      <c r="AH355" s="110"/>
      <c r="AI355" s="113"/>
    </row>
    <row r="356" spans="2:35">
      <c r="B356" s="2" t="s">
        <v>629</v>
      </c>
      <c r="C356" s="2" t="s">
        <v>611</v>
      </c>
      <c r="D356" s="35">
        <v>17000346</v>
      </c>
      <c r="E356" s="35" t="s">
        <v>612</v>
      </c>
      <c r="F356" s="2" t="s">
        <v>630</v>
      </c>
      <c r="P356" s="22" t="s">
        <v>3855</v>
      </c>
      <c r="Q356" s="22" t="s">
        <v>1454</v>
      </c>
      <c r="R356" s="35">
        <v>19047</v>
      </c>
      <c r="S356" s="35" t="s">
        <v>3844</v>
      </c>
      <c r="T356" s="22" t="s">
        <v>3856</v>
      </c>
      <c r="W356" s="22" t="s">
        <v>5401</v>
      </c>
      <c r="X356" s="22" t="s">
        <v>5343</v>
      </c>
      <c r="Y356" s="35" t="s">
        <v>5402</v>
      </c>
      <c r="Z356" s="35" t="s">
        <v>5371</v>
      </c>
      <c r="AA356" s="22" t="s">
        <v>5403</v>
      </c>
    </row>
    <row r="357" spans="2:35">
      <c r="B357" s="2" t="s">
        <v>631</v>
      </c>
      <c r="C357" s="2" t="s">
        <v>611</v>
      </c>
      <c r="D357" s="35">
        <v>17000347</v>
      </c>
      <c r="E357" s="35" t="s">
        <v>612</v>
      </c>
      <c r="F357" s="4">
        <v>41355</v>
      </c>
      <c r="I357" s="22" t="s">
        <v>3514</v>
      </c>
      <c r="J357" s="22" t="s">
        <v>1794</v>
      </c>
      <c r="K357" s="35" t="s">
        <v>3515</v>
      </c>
      <c r="L357" s="35" t="s">
        <v>3516</v>
      </c>
      <c r="M357" s="24">
        <v>38310</v>
      </c>
      <c r="P357" s="22" t="s">
        <v>3857</v>
      </c>
      <c r="Q357" s="22" t="s">
        <v>3851</v>
      </c>
      <c r="R357" s="35">
        <v>568</v>
      </c>
      <c r="S357" s="35" t="s">
        <v>3847</v>
      </c>
      <c r="T357" s="22" t="s">
        <v>3858</v>
      </c>
      <c r="U357" s="22" t="s">
        <v>3849</v>
      </c>
      <c r="W357" s="22" t="s">
        <v>5404</v>
      </c>
      <c r="X357" s="22" t="s">
        <v>5343</v>
      </c>
      <c r="Y357" s="35" t="s">
        <v>5405</v>
      </c>
      <c r="Z357" s="35" t="s">
        <v>5371</v>
      </c>
      <c r="AA357" s="22" t="s">
        <v>5406</v>
      </c>
      <c r="AD357" s="22" t="s">
        <v>6944</v>
      </c>
      <c r="AE357" s="22" t="s">
        <v>6945</v>
      </c>
      <c r="AF357" s="23">
        <v>190</v>
      </c>
      <c r="AG357" s="23" t="s">
        <v>6946</v>
      </c>
      <c r="AH357" s="25">
        <v>40210</v>
      </c>
    </row>
    <row r="358" spans="2:35">
      <c r="B358" s="2" t="s">
        <v>632</v>
      </c>
      <c r="C358" s="2" t="s">
        <v>611</v>
      </c>
      <c r="D358" s="35">
        <v>17000348</v>
      </c>
      <c r="E358" s="35" t="s">
        <v>612</v>
      </c>
      <c r="F358" s="10">
        <v>41334</v>
      </c>
      <c r="I358" s="22" t="s">
        <v>3517</v>
      </c>
      <c r="J358" s="22" t="s">
        <v>1794</v>
      </c>
      <c r="K358" s="35" t="s">
        <v>3518</v>
      </c>
      <c r="L358" s="35" t="s">
        <v>3516</v>
      </c>
      <c r="M358" s="22" t="s">
        <v>3519</v>
      </c>
      <c r="N358" s="22"/>
      <c r="P358" s="22" t="s">
        <v>3859</v>
      </c>
      <c r="Q358" s="22" t="s">
        <v>3860</v>
      </c>
      <c r="R358" s="35">
        <v>20210</v>
      </c>
      <c r="S358" s="35" t="s">
        <v>3847</v>
      </c>
      <c r="T358" s="22" t="s">
        <v>3861</v>
      </c>
      <c r="U358" s="22" t="s">
        <v>3849</v>
      </c>
      <c r="W358" s="22" t="s">
        <v>5407</v>
      </c>
      <c r="X358" s="22" t="s">
        <v>5343</v>
      </c>
      <c r="Y358" s="35" t="s">
        <v>5408</v>
      </c>
      <c r="Z358" s="35" t="s">
        <v>5371</v>
      </c>
      <c r="AA358" s="22" t="s">
        <v>5406</v>
      </c>
    </row>
    <row r="359" spans="2:35">
      <c r="B359" s="2" t="s">
        <v>633</v>
      </c>
      <c r="C359" s="2" t="s">
        <v>257</v>
      </c>
      <c r="D359" s="35">
        <v>19000479</v>
      </c>
      <c r="E359" s="35" t="s">
        <v>612</v>
      </c>
      <c r="F359" s="2" t="s">
        <v>634</v>
      </c>
      <c r="I359" s="22" t="s">
        <v>3520</v>
      </c>
      <c r="J359" s="22" t="s">
        <v>1794</v>
      </c>
      <c r="K359" s="35" t="s">
        <v>3521</v>
      </c>
      <c r="L359" s="35" t="s">
        <v>3516</v>
      </c>
      <c r="M359" s="22" t="s">
        <v>3522</v>
      </c>
      <c r="P359" s="22"/>
      <c r="Q359" s="22"/>
      <c r="T359" s="22"/>
      <c r="U359" s="22"/>
      <c r="W359" s="22" t="s">
        <v>5409</v>
      </c>
      <c r="X359" s="22" t="s">
        <v>5343</v>
      </c>
      <c r="Y359" s="35" t="s">
        <v>5410</v>
      </c>
      <c r="Z359" s="35" t="s">
        <v>5371</v>
      </c>
      <c r="AA359" s="24">
        <v>41723</v>
      </c>
      <c r="AD359" s="111" t="s">
        <v>6947</v>
      </c>
      <c r="AE359" s="111"/>
      <c r="AF359" s="111"/>
      <c r="AG359" s="111"/>
      <c r="AH359" s="110">
        <f>COUNTA(AD362)</f>
        <v>1</v>
      </c>
      <c r="AI359" s="113"/>
    </row>
    <row r="360" spans="2:35">
      <c r="B360" s="2" t="s">
        <v>635</v>
      </c>
      <c r="C360" s="2" t="s">
        <v>257</v>
      </c>
      <c r="D360" s="35">
        <v>19000503</v>
      </c>
      <c r="E360" s="35" t="s">
        <v>612</v>
      </c>
      <c r="F360" s="2" t="s">
        <v>636</v>
      </c>
      <c r="I360" s="22" t="s">
        <v>3523</v>
      </c>
      <c r="J360" s="22" t="s">
        <v>1794</v>
      </c>
      <c r="K360" s="35" t="s">
        <v>3524</v>
      </c>
      <c r="L360" s="35" t="s">
        <v>3516</v>
      </c>
      <c r="M360" s="22" t="s">
        <v>3525</v>
      </c>
      <c r="P360" s="109" t="s">
        <v>10332</v>
      </c>
      <c r="Q360" s="109"/>
      <c r="R360" s="109"/>
      <c r="S360" s="109"/>
      <c r="T360" s="110">
        <f>COUNTA(P363)</f>
        <v>1</v>
      </c>
      <c r="U360" s="108"/>
      <c r="W360" s="22" t="s">
        <v>5411</v>
      </c>
      <c r="X360" s="22" t="s">
        <v>5343</v>
      </c>
      <c r="Y360" s="35" t="s">
        <v>5412</v>
      </c>
      <c r="Z360" s="35" t="s">
        <v>5371</v>
      </c>
      <c r="AA360" s="22" t="s">
        <v>5020</v>
      </c>
      <c r="AD360" s="111"/>
      <c r="AE360" s="111"/>
      <c r="AF360" s="111"/>
      <c r="AG360" s="111"/>
      <c r="AH360" s="110"/>
      <c r="AI360" s="113"/>
    </row>
    <row r="361" spans="2:35">
      <c r="B361" s="2" t="s">
        <v>637</v>
      </c>
      <c r="C361" s="2" t="s">
        <v>257</v>
      </c>
      <c r="D361" s="35">
        <v>19000512</v>
      </c>
      <c r="E361" s="35" t="s">
        <v>612</v>
      </c>
      <c r="F361" s="4">
        <v>40980</v>
      </c>
      <c r="G361" s="2" t="s">
        <v>638</v>
      </c>
      <c r="I361" s="22" t="s">
        <v>3526</v>
      </c>
      <c r="J361" s="22" t="s">
        <v>1794</v>
      </c>
      <c r="K361" s="35" t="s">
        <v>3527</v>
      </c>
      <c r="L361" s="35" t="s">
        <v>3516</v>
      </c>
      <c r="M361" s="22" t="s">
        <v>3528</v>
      </c>
      <c r="P361" s="109"/>
      <c r="Q361" s="109"/>
      <c r="R361" s="109"/>
      <c r="S361" s="109"/>
      <c r="T361" s="110"/>
      <c r="U361" s="108"/>
      <c r="W361" s="22" t="s">
        <v>5413</v>
      </c>
      <c r="X361" s="22" t="s">
        <v>5343</v>
      </c>
      <c r="Y361" s="35" t="s">
        <v>5414</v>
      </c>
      <c r="Z361" s="35" t="s">
        <v>5371</v>
      </c>
      <c r="AA361" s="22" t="s">
        <v>5415</v>
      </c>
    </row>
    <row r="362" spans="2:35">
      <c r="B362" s="2" t="s">
        <v>639</v>
      </c>
      <c r="C362" s="2" t="s">
        <v>257</v>
      </c>
      <c r="D362" s="35">
        <v>19000520</v>
      </c>
      <c r="E362" s="35" t="s">
        <v>612</v>
      </c>
      <c r="F362" s="4">
        <v>41022</v>
      </c>
      <c r="I362" s="22" t="s">
        <v>3529</v>
      </c>
      <c r="J362" s="22" t="s">
        <v>1794</v>
      </c>
      <c r="K362" s="35" t="s">
        <v>3530</v>
      </c>
      <c r="L362" s="35" t="s">
        <v>3516</v>
      </c>
      <c r="M362" s="24">
        <v>38296</v>
      </c>
      <c r="P362" s="22"/>
      <c r="Q362" s="22"/>
      <c r="T362" s="22"/>
      <c r="U362" s="22"/>
      <c r="W362" s="22" t="s">
        <v>5416</v>
      </c>
      <c r="X362" s="22" t="s">
        <v>5343</v>
      </c>
      <c r="Y362" s="35" t="s">
        <v>5348</v>
      </c>
      <c r="Z362" s="35" t="s">
        <v>5371</v>
      </c>
      <c r="AA362" s="22" t="s">
        <v>5417</v>
      </c>
      <c r="AD362" s="22" t="s">
        <v>6948</v>
      </c>
      <c r="AE362" s="22" t="s">
        <v>3623</v>
      </c>
      <c r="AF362" s="23" t="s">
        <v>6949</v>
      </c>
      <c r="AG362" s="23" t="s">
        <v>6950</v>
      </c>
      <c r="AH362" s="22" t="s">
        <v>6951</v>
      </c>
    </row>
    <row r="363" spans="2:35">
      <c r="B363" s="2" t="s">
        <v>640</v>
      </c>
      <c r="C363" s="2" t="s">
        <v>641</v>
      </c>
      <c r="D363" s="35" t="s">
        <v>642</v>
      </c>
      <c r="E363" s="35" t="s">
        <v>405</v>
      </c>
      <c r="F363" s="2" t="s">
        <v>643</v>
      </c>
      <c r="I363" s="22" t="s">
        <v>3531</v>
      </c>
      <c r="J363" s="22" t="s">
        <v>1794</v>
      </c>
      <c r="K363" s="35" t="s">
        <v>3532</v>
      </c>
      <c r="L363" s="35" t="s">
        <v>3516</v>
      </c>
      <c r="M363" s="22" t="s">
        <v>3533</v>
      </c>
      <c r="P363" s="49" t="s">
        <v>10333</v>
      </c>
      <c r="Q363" s="49" t="s">
        <v>10334</v>
      </c>
      <c r="R363" s="50" t="s">
        <v>10335</v>
      </c>
      <c r="S363" s="50" t="s">
        <v>10336</v>
      </c>
      <c r="T363" s="49" t="s">
        <v>10337</v>
      </c>
      <c r="U363" s="49"/>
    </row>
    <row r="364" spans="2:35">
      <c r="B364" s="49" t="s">
        <v>8841</v>
      </c>
      <c r="C364" s="49" t="s">
        <v>5907</v>
      </c>
      <c r="D364" s="50">
        <v>34</v>
      </c>
      <c r="E364" s="50" t="s">
        <v>8842</v>
      </c>
      <c r="F364" s="49" t="s">
        <v>7776</v>
      </c>
      <c r="G364" s="52"/>
      <c r="I364" s="22" t="s">
        <v>3534</v>
      </c>
      <c r="J364" s="22" t="s">
        <v>1794</v>
      </c>
      <c r="K364" s="35" t="s">
        <v>3535</v>
      </c>
      <c r="L364" s="35" t="s">
        <v>3516</v>
      </c>
      <c r="M364" s="24">
        <v>38065</v>
      </c>
      <c r="P364" s="22"/>
      <c r="Q364" s="22"/>
      <c r="T364" s="22"/>
      <c r="U364" s="22"/>
      <c r="W364" s="111" t="s">
        <v>10405</v>
      </c>
      <c r="X364" s="111"/>
      <c r="Y364" s="111"/>
      <c r="Z364" s="111"/>
      <c r="AA364" s="110">
        <f>COUNTA(W367:W381)</f>
        <v>15</v>
      </c>
      <c r="AB364" s="114"/>
      <c r="AD364" s="111" t="s">
        <v>6952</v>
      </c>
      <c r="AE364" s="111"/>
      <c r="AF364" s="111"/>
      <c r="AG364" s="111"/>
      <c r="AH364" s="110">
        <f>COUNTA(AD367:AD369)</f>
        <v>3</v>
      </c>
      <c r="AI364" s="113"/>
    </row>
    <row r="365" spans="2:35">
      <c r="B365" s="2" t="s">
        <v>577</v>
      </c>
      <c r="C365" s="2" t="s">
        <v>9</v>
      </c>
      <c r="D365" s="35">
        <v>951</v>
      </c>
      <c r="E365" s="35" t="s">
        <v>405</v>
      </c>
      <c r="F365" s="4">
        <v>36230</v>
      </c>
      <c r="I365" s="22" t="s">
        <v>3534</v>
      </c>
      <c r="J365" s="22" t="s">
        <v>1794</v>
      </c>
      <c r="K365" s="35" t="s">
        <v>3535</v>
      </c>
      <c r="L365" s="35" t="s">
        <v>3516</v>
      </c>
      <c r="M365" s="24">
        <v>38065</v>
      </c>
      <c r="N365" t="s">
        <v>244</v>
      </c>
      <c r="P365" s="109" t="s">
        <v>9236</v>
      </c>
      <c r="Q365" s="109"/>
      <c r="R365" s="109"/>
      <c r="S365" s="109"/>
      <c r="T365" s="110">
        <f>COUNTA(P368:P369)</f>
        <v>2</v>
      </c>
      <c r="U365" s="108"/>
      <c r="W365" s="111"/>
      <c r="X365" s="111"/>
      <c r="Y365" s="111"/>
      <c r="Z365" s="111"/>
      <c r="AA365" s="110"/>
      <c r="AB365" s="114"/>
      <c r="AD365" s="111"/>
      <c r="AE365" s="111"/>
      <c r="AF365" s="111"/>
      <c r="AG365" s="111"/>
      <c r="AH365" s="110"/>
      <c r="AI365" s="113"/>
    </row>
    <row r="366" spans="2:35">
      <c r="B366" s="2" t="s">
        <v>578</v>
      </c>
      <c r="C366" s="2" t="s">
        <v>9</v>
      </c>
      <c r="D366" s="35">
        <v>1448</v>
      </c>
      <c r="E366" s="35" t="s">
        <v>405</v>
      </c>
      <c r="F366" s="2" t="s">
        <v>579</v>
      </c>
      <c r="I366" s="22" t="s">
        <v>3536</v>
      </c>
      <c r="J366" s="22" t="s">
        <v>1794</v>
      </c>
      <c r="K366" s="35" t="s">
        <v>3537</v>
      </c>
      <c r="L366" s="35" t="s">
        <v>3516</v>
      </c>
      <c r="M366" s="24">
        <v>38061</v>
      </c>
      <c r="P366" s="109"/>
      <c r="Q366" s="109"/>
      <c r="R366" s="109"/>
      <c r="S366" s="109"/>
      <c r="T366" s="110"/>
      <c r="U366" s="108"/>
    </row>
    <row r="367" spans="2:35">
      <c r="B367" s="2" t="s">
        <v>580</v>
      </c>
      <c r="C367" s="2" t="s">
        <v>9</v>
      </c>
      <c r="D367" s="35">
        <v>1457</v>
      </c>
      <c r="E367" s="35" t="s">
        <v>405</v>
      </c>
      <c r="F367" s="2" t="s">
        <v>581</v>
      </c>
      <c r="I367" s="22" t="s">
        <v>3538</v>
      </c>
      <c r="J367" s="22" t="s">
        <v>3539</v>
      </c>
      <c r="K367" s="35" t="s">
        <v>3540</v>
      </c>
      <c r="L367" s="35" t="s">
        <v>3516</v>
      </c>
      <c r="M367" s="22" t="s">
        <v>3541</v>
      </c>
      <c r="N367" s="22" t="s">
        <v>3103</v>
      </c>
      <c r="P367" s="22"/>
      <c r="Q367" s="22"/>
      <c r="T367" s="22"/>
      <c r="U367" s="22"/>
      <c r="W367" s="22" t="s">
        <v>5418</v>
      </c>
      <c r="X367" s="22" t="s">
        <v>9</v>
      </c>
      <c r="Y367" s="35">
        <v>2123</v>
      </c>
      <c r="Z367" s="35" t="s">
        <v>5419</v>
      </c>
      <c r="AA367" s="25">
        <v>39539</v>
      </c>
      <c r="AD367" s="22" t="s">
        <v>6953</v>
      </c>
      <c r="AE367" s="22" t="s">
        <v>6954</v>
      </c>
      <c r="AF367" s="23" t="s">
        <v>6955</v>
      </c>
      <c r="AG367" s="23" t="s">
        <v>6956</v>
      </c>
      <c r="AH367" s="22" t="s">
        <v>5852</v>
      </c>
      <c r="AI367" s="22"/>
    </row>
    <row r="368" spans="2:35">
      <c r="B368" s="49" t="s">
        <v>580</v>
      </c>
      <c r="C368" s="49" t="s">
        <v>9</v>
      </c>
      <c r="D368" s="50">
        <v>1457</v>
      </c>
      <c r="E368" s="50" t="s">
        <v>8937</v>
      </c>
      <c r="F368" s="51">
        <v>37007</v>
      </c>
      <c r="G368" s="52"/>
      <c r="I368" s="22" t="s">
        <v>3542</v>
      </c>
      <c r="J368" s="22" t="s">
        <v>559</v>
      </c>
      <c r="K368" s="35">
        <v>2442</v>
      </c>
      <c r="L368" s="35" t="s">
        <v>3516</v>
      </c>
      <c r="M368" s="22" t="s">
        <v>3543</v>
      </c>
      <c r="P368" s="49" t="s">
        <v>9237</v>
      </c>
      <c r="Q368" s="49" t="s">
        <v>9238</v>
      </c>
      <c r="R368" s="50">
        <v>2006</v>
      </c>
      <c r="S368" s="50" t="s">
        <v>9239</v>
      </c>
      <c r="T368" s="49" t="s">
        <v>9240</v>
      </c>
      <c r="U368" s="49"/>
      <c r="W368" s="49" t="s">
        <v>9442</v>
      </c>
      <c r="X368" s="49" t="s">
        <v>1864</v>
      </c>
      <c r="Y368" s="50" t="s">
        <v>9443</v>
      </c>
      <c r="Z368" s="50" t="s">
        <v>5419</v>
      </c>
      <c r="AA368" s="49" t="s">
        <v>10406</v>
      </c>
      <c r="AB368" s="52"/>
      <c r="AD368" s="22" t="s">
        <v>6957</v>
      </c>
      <c r="AE368" s="22" t="s">
        <v>3623</v>
      </c>
      <c r="AF368" s="23" t="s">
        <v>6958</v>
      </c>
      <c r="AG368" s="23" t="s">
        <v>6959</v>
      </c>
      <c r="AH368" s="22" t="s">
        <v>6960</v>
      </c>
    </row>
    <row r="369" spans="2:35">
      <c r="B369" s="2" t="s">
        <v>582</v>
      </c>
      <c r="C369" s="2" t="s">
        <v>9</v>
      </c>
      <c r="D369" s="35">
        <v>1138</v>
      </c>
      <c r="E369" s="35" t="s">
        <v>405</v>
      </c>
      <c r="F369" s="2" t="s">
        <v>583</v>
      </c>
      <c r="I369" s="22" t="s">
        <v>3546</v>
      </c>
      <c r="J369" s="22" t="s">
        <v>3544</v>
      </c>
      <c r="K369" s="35" t="s">
        <v>3545</v>
      </c>
      <c r="L369" s="35" t="s">
        <v>3516</v>
      </c>
      <c r="M369" s="24">
        <v>42487</v>
      </c>
      <c r="P369" s="49" t="s">
        <v>9241</v>
      </c>
      <c r="Q369" s="49" t="s">
        <v>9238</v>
      </c>
      <c r="R369" s="50">
        <v>2023</v>
      </c>
      <c r="S369" s="50" t="s">
        <v>9239</v>
      </c>
      <c r="T369" s="49" t="s">
        <v>9240</v>
      </c>
      <c r="U369" s="49"/>
      <c r="W369" s="22" t="s">
        <v>5420</v>
      </c>
      <c r="X369" s="22" t="s">
        <v>9</v>
      </c>
      <c r="Y369" s="35">
        <v>1175</v>
      </c>
      <c r="Z369" s="35" t="s">
        <v>5419</v>
      </c>
      <c r="AA369" s="24">
        <v>36598</v>
      </c>
      <c r="AD369" s="22" t="s">
        <v>6961</v>
      </c>
      <c r="AE369" s="22" t="s">
        <v>3623</v>
      </c>
      <c r="AF369" s="23" t="s">
        <v>6962</v>
      </c>
      <c r="AG369" s="23" t="s">
        <v>6963</v>
      </c>
      <c r="AH369" s="22" t="s">
        <v>6419</v>
      </c>
      <c r="AI369" s="22"/>
    </row>
    <row r="370" spans="2:35">
      <c r="B370" s="2" t="s">
        <v>584</v>
      </c>
      <c r="C370" s="2" t="s">
        <v>9</v>
      </c>
      <c r="D370" s="35">
        <v>1168</v>
      </c>
      <c r="E370" s="35" t="s">
        <v>405</v>
      </c>
      <c r="F370" s="4">
        <v>36586</v>
      </c>
      <c r="I370" s="22" t="s">
        <v>3547</v>
      </c>
      <c r="J370" s="22" t="s">
        <v>3435</v>
      </c>
      <c r="K370" s="35" t="s">
        <v>3548</v>
      </c>
      <c r="L370" s="35" t="s">
        <v>3516</v>
      </c>
      <c r="M370" s="22" t="s">
        <v>3549</v>
      </c>
      <c r="P370" s="56"/>
      <c r="Q370" s="56"/>
      <c r="R370" s="57"/>
      <c r="S370" s="57"/>
      <c r="T370" s="56"/>
      <c r="U370" s="56"/>
      <c r="W370" s="22" t="s">
        <v>5421</v>
      </c>
      <c r="X370" s="22" t="s">
        <v>9</v>
      </c>
      <c r="Y370" s="35">
        <v>1744</v>
      </c>
      <c r="Z370" s="35" t="s">
        <v>5419</v>
      </c>
      <c r="AA370" s="24">
        <v>37365</v>
      </c>
    </row>
    <row r="371" spans="2:35">
      <c r="B371" s="2" t="s">
        <v>585</v>
      </c>
      <c r="C371" s="2" t="s">
        <v>74</v>
      </c>
      <c r="D371" s="35">
        <v>1722</v>
      </c>
      <c r="E371" s="35" t="s">
        <v>405</v>
      </c>
      <c r="F371" s="2" t="s">
        <v>586</v>
      </c>
      <c r="I371" s="22" t="s">
        <v>3550</v>
      </c>
      <c r="J371" s="22" t="s">
        <v>559</v>
      </c>
      <c r="K371" s="35">
        <v>3403</v>
      </c>
      <c r="L371" s="35" t="s">
        <v>3516</v>
      </c>
      <c r="M371" s="22" t="s">
        <v>3551</v>
      </c>
      <c r="P371" s="109" t="s">
        <v>10187</v>
      </c>
      <c r="Q371" s="109"/>
      <c r="R371" s="109"/>
      <c r="S371" s="109"/>
      <c r="T371" s="110">
        <f>COUNTA(P374)</f>
        <v>1</v>
      </c>
      <c r="U371" s="108"/>
      <c r="W371" s="22" t="s">
        <v>5426</v>
      </c>
      <c r="X371" s="22" t="s">
        <v>1922</v>
      </c>
      <c r="Y371" s="35">
        <v>937</v>
      </c>
      <c r="Z371" s="35" t="s">
        <v>5419</v>
      </c>
      <c r="AA371" s="22" t="s">
        <v>5427</v>
      </c>
      <c r="AD371" s="111" t="s">
        <v>6964</v>
      </c>
      <c r="AE371" s="111"/>
      <c r="AF371" s="111"/>
      <c r="AG371" s="111"/>
      <c r="AH371" s="110">
        <f>COUNTA(AD374:AD401)</f>
        <v>28</v>
      </c>
      <c r="AI371" s="114"/>
    </row>
    <row r="372" spans="2:35">
      <c r="B372" s="2" t="s">
        <v>587</v>
      </c>
      <c r="C372" s="2" t="s">
        <v>74</v>
      </c>
      <c r="D372" s="35">
        <v>2033</v>
      </c>
      <c r="E372" s="35" t="s">
        <v>405</v>
      </c>
      <c r="F372" s="2" t="s">
        <v>588</v>
      </c>
      <c r="P372" s="109"/>
      <c r="Q372" s="109"/>
      <c r="R372" s="109"/>
      <c r="S372" s="109"/>
      <c r="T372" s="110"/>
      <c r="U372" s="108"/>
      <c r="W372" s="22" t="s">
        <v>5422</v>
      </c>
      <c r="X372" s="22" t="s">
        <v>9</v>
      </c>
      <c r="Y372" s="35">
        <v>4347</v>
      </c>
      <c r="Z372" s="35" t="s">
        <v>5419</v>
      </c>
      <c r="AA372" s="22" t="s">
        <v>5423</v>
      </c>
      <c r="AD372" s="111"/>
      <c r="AE372" s="111"/>
      <c r="AF372" s="111"/>
      <c r="AG372" s="111"/>
      <c r="AH372" s="110"/>
      <c r="AI372" s="114"/>
    </row>
    <row r="373" spans="2:35">
      <c r="B373" s="2" t="s">
        <v>589</v>
      </c>
      <c r="C373" s="2" t="s">
        <v>74</v>
      </c>
      <c r="D373" s="35">
        <v>2057</v>
      </c>
      <c r="E373" s="35" t="s">
        <v>405</v>
      </c>
      <c r="F373" s="2" t="s">
        <v>590</v>
      </c>
      <c r="I373" s="111" t="s">
        <v>3552</v>
      </c>
      <c r="J373" s="111"/>
      <c r="K373" s="111"/>
      <c r="L373" s="111"/>
      <c r="M373" s="110">
        <f>COUNTA(I376:I380)</f>
        <v>5</v>
      </c>
      <c r="N373" s="125"/>
      <c r="P373" s="56"/>
      <c r="Q373" s="56"/>
      <c r="R373" s="57"/>
      <c r="S373" s="57"/>
      <c r="T373" s="56"/>
      <c r="U373" s="56"/>
      <c r="W373" s="22" t="s">
        <v>5424</v>
      </c>
      <c r="X373" s="22" t="s">
        <v>1417</v>
      </c>
      <c r="Y373" s="35">
        <v>112</v>
      </c>
      <c r="Z373" s="35" t="s">
        <v>5419</v>
      </c>
      <c r="AA373" s="22" t="s">
        <v>5425</v>
      </c>
      <c r="AB373" s="22"/>
    </row>
    <row r="374" spans="2:35">
      <c r="B374" s="2" t="s">
        <v>591</v>
      </c>
      <c r="C374" s="2" t="s">
        <v>74</v>
      </c>
      <c r="D374" s="35">
        <v>2101</v>
      </c>
      <c r="E374" s="35" t="s">
        <v>405</v>
      </c>
      <c r="F374" s="4">
        <v>38024</v>
      </c>
      <c r="I374" s="111"/>
      <c r="J374" s="111"/>
      <c r="K374" s="111"/>
      <c r="L374" s="111"/>
      <c r="M374" s="110"/>
      <c r="N374" s="125"/>
      <c r="P374" s="49" t="s">
        <v>10188</v>
      </c>
      <c r="Q374" s="49" t="s">
        <v>4175</v>
      </c>
      <c r="R374" s="50">
        <v>451</v>
      </c>
      <c r="S374" s="50" t="s">
        <v>10189</v>
      </c>
      <c r="T374" s="51">
        <v>35490</v>
      </c>
      <c r="U374" s="49"/>
      <c r="W374" s="22" t="s">
        <v>5428</v>
      </c>
      <c r="X374" s="22" t="s">
        <v>1922</v>
      </c>
      <c r="Y374" s="35">
        <v>793</v>
      </c>
      <c r="Z374" s="35" t="s">
        <v>5419</v>
      </c>
      <c r="AA374" s="22" t="s">
        <v>3700</v>
      </c>
      <c r="AD374" s="49" t="s">
        <v>9489</v>
      </c>
      <c r="AE374" s="49" t="s">
        <v>9490</v>
      </c>
      <c r="AF374" s="50" t="s">
        <v>9491</v>
      </c>
      <c r="AG374" s="50" t="s">
        <v>9492</v>
      </c>
      <c r="AH374" s="52"/>
      <c r="AI374" s="52"/>
    </row>
    <row r="375" spans="2:35">
      <c r="B375" s="2" t="s">
        <v>592</v>
      </c>
      <c r="C375" s="2" t="s">
        <v>74</v>
      </c>
      <c r="D375" s="35">
        <v>1779</v>
      </c>
      <c r="E375" s="35" t="s">
        <v>405</v>
      </c>
      <c r="F375" s="2" t="s">
        <v>593</v>
      </c>
      <c r="P375" s="22"/>
      <c r="Q375" s="22"/>
      <c r="T375" s="22"/>
      <c r="U375" s="22"/>
      <c r="W375" s="22" t="s">
        <v>5428</v>
      </c>
      <c r="X375" s="22" t="s">
        <v>1922</v>
      </c>
      <c r="Y375" s="35">
        <v>793</v>
      </c>
      <c r="Z375" s="35" t="s">
        <v>5419</v>
      </c>
      <c r="AA375" s="22" t="s">
        <v>3700</v>
      </c>
      <c r="AB375" s="22" t="s">
        <v>964</v>
      </c>
      <c r="AD375" s="22" t="s">
        <v>6965</v>
      </c>
      <c r="AE375" s="22" t="s">
        <v>6763</v>
      </c>
      <c r="AF375" s="23" t="s">
        <v>6966</v>
      </c>
      <c r="AG375" s="23" t="s">
        <v>6967</v>
      </c>
      <c r="AH375" s="25">
        <v>39873</v>
      </c>
    </row>
    <row r="376" spans="2:35">
      <c r="B376" s="2" t="s">
        <v>594</v>
      </c>
      <c r="C376" s="2" t="s">
        <v>74</v>
      </c>
      <c r="D376" s="35">
        <v>1770</v>
      </c>
      <c r="E376" s="35" t="s">
        <v>405</v>
      </c>
      <c r="F376" s="2" t="s">
        <v>595</v>
      </c>
      <c r="I376" t="s">
        <v>3553</v>
      </c>
      <c r="J376" t="s">
        <v>3255</v>
      </c>
      <c r="K376" s="35" t="s">
        <v>3554</v>
      </c>
      <c r="L376" s="38" t="s">
        <v>3555</v>
      </c>
      <c r="M376" t="s">
        <v>3556</v>
      </c>
      <c r="P376" s="109" t="s">
        <v>8785</v>
      </c>
      <c r="Q376" s="109"/>
      <c r="R376" s="109"/>
      <c r="S376" s="109"/>
      <c r="T376" s="110">
        <f>COUNTA(P379:P382)</f>
        <v>4</v>
      </c>
      <c r="U376" s="108"/>
      <c r="W376" s="22" t="s">
        <v>5429</v>
      </c>
      <c r="X376" s="22" t="s">
        <v>9</v>
      </c>
      <c r="Y376" s="35">
        <v>3480</v>
      </c>
      <c r="Z376" s="35" t="s">
        <v>5419</v>
      </c>
      <c r="AA376" s="24">
        <v>39567</v>
      </c>
      <c r="AD376" s="22" t="s">
        <v>6968</v>
      </c>
      <c r="AE376" s="22" t="s">
        <v>6969</v>
      </c>
      <c r="AF376" s="23">
        <v>130</v>
      </c>
      <c r="AG376" s="23" t="s">
        <v>6970</v>
      </c>
      <c r="AH376" s="22" t="s">
        <v>4983</v>
      </c>
    </row>
    <row r="377" spans="2:35">
      <c r="B377" s="2" t="s">
        <v>596</v>
      </c>
      <c r="C377" s="2" t="s">
        <v>573</v>
      </c>
      <c r="D377" s="35">
        <v>524</v>
      </c>
      <c r="E377" s="35" t="s">
        <v>405</v>
      </c>
      <c r="F377" s="2" t="s">
        <v>597</v>
      </c>
      <c r="I377" s="22" t="s">
        <v>3557</v>
      </c>
      <c r="J377" s="22" t="s">
        <v>3558</v>
      </c>
      <c r="K377" s="35" t="s">
        <v>3559</v>
      </c>
      <c r="L377" s="35" t="s">
        <v>3560</v>
      </c>
      <c r="M377" s="24">
        <v>39909</v>
      </c>
      <c r="N377" s="22"/>
      <c r="P377" s="109"/>
      <c r="Q377" s="109"/>
      <c r="R377" s="109"/>
      <c r="S377" s="109"/>
      <c r="T377" s="110"/>
      <c r="U377" s="108"/>
      <c r="W377" s="22" t="s">
        <v>5429</v>
      </c>
      <c r="X377" s="22" t="s">
        <v>9</v>
      </c>
      <c r="Y377" s="35">
        <v>3480</v>
      </c>
      <c r="Z377" s="35" t="s">
        <v>5419</v>
      </c>
      <c r="AA377" s="24">
        <v>39567</v>
      </c>
      <c r="AB377" t="s">
        <v>964</v>
      </c>
      <c r="AD377" s="22" t="s">
        <v>6971</v>
      </c>
      <c r="AE377" s="22" t="s">
        <v>6972</v>
      </c>
      <c r="AF377" s="23" t="s">
        <v>6973</v>
      </c>
      <c r="AG377" s="23" t="s">
        <v>6974</v>
      </c>
      <c r="AH377" s="22" t="s">
        <v>6975</v>
      </c>
    </row>
    <row r="378" spans="2:35">
      <c r="B378" s="49" t="s">
        <v>8843</v>
      </c>
      <c r="C378" s="49" t="s">
        <v>573</v>
      </c>
      <c r="D378" s="50">
        <v>526</v>
      </c>
      <c r="E378" s="50" t="s">
        <v>8836</v>
      </c>
      <c r="F378" s="49" t="s">
        <v>8844</v>
      </c>
      <c r="G378" s="52"/>
      <c r="I378" s="22" t="s">
        <v>3561</v>
      </c>
      <c r="J378" s="22" t="s">
        <v>3085</v>
      </c>
      <c r="K378" s="35" t="s">
        <v>3562</v>
      </c>
      <c r="L378" s="35" t="s">
        <v>3560</v>
      </c>
      <c r="M378" s="24">
        <v>39862</v>
      </c>
      <c r="P378" s="22"/>
      <c r="Q378" s="22"/>
      <c r="T378" s="22"/>
      <c r="U378" s="22"/>
      <c r="W378" s="22" t="s">
        <v>5431</v>
      </c>
      <c r="X378" s="22" t="s">
        <v>9</v>
      </c>
      <c r="Y378" s="35">
        <v>2158</v>
      </c>
      <c r="Z378" s="35" t="s">
        <v>5419</v>
      </c>
      <c r="AA378" s="24">
        <v>41731</v>
      </c>
      <c r="AB378" s="22"/>
      <c r="AD378" s="22" t="s">
        <v>6976</v>
      </c>
      <c r="AE378" s="22" t="s">
        <v>6237</v>
      </c>
      <c r="AF378" s="23" t="s">
        <v>6977</v>
      </c>
      <c r="AG378" s="23" t="s">
        <v>6978</v>
      </c>
      <c r="AH378" s="22" t="s">
        <v>6979</v>
      </c>
    </row>
    <row r="379" spans="2:35">
      <c r="B379" s="2" t="s">
        <v>598</v>
      </c>
      <c r="C379" s="2" t="s">
        <v>573</v>
      </c>
      <c r="D379" s="35">
        <v>488</v>
      </c>
      <c r="E379" s="35" t="s">
        <v>405</v>
      </c>
      <c r="F379" s="2" t="s">
        <v>599</v>
      </c>
      <c r="I379" s="22" t="s">
        <v>3563</v>
      </c>
      <c r="J379" s="22" t="s">
        <v>3558</v>
      </c>
      <c r="K379" s="35" t="s">
        <v>3564</v>
      </c>
      <c r="L379" s="35" t="s">
        <v>3560</v>
      </c>
      <c r="M379" s="24">
        <v>40229</v>
      </c>
      <c r="P379" s="49" t="s">
        <v>8786</v>
      </c>
      <c r="Q379" s="49" t="s">
        <v>8787</v>
      </c>
      <c r="R379" s="50" t="s">
        <v>8788</v>
      </c>
      <c r="S379" s="50" t="s">
        <v>8789</v>
      </c>
      <c r="T379" s="51">
        <v>36209</v>
      </c>
      <c r="U379" s="49"/>
      <c r="W379" s="22" t="s">
        <v>5430</v>
      </c>
      <c r="X379" s="22" t="s">
        <v>889</v>
      </c>
      <c r="Y379" s="35">
        <v>3089</v>
      </c>
      <c r="Z379" s="35" t="s">
        <v>5419</v>
      </c>
      <c r="AA379" s="22" t="s">
        <v>3205</v>
      </c>
      <c r="AD379" s="49" t="s">
        <v>9493</v>
      </c>
      <c r="AE379" s="49" t="s">
        <v>6839</v>
      </c>
      <c r="AF379" s="50">
        <v>1020</v>
      </c>
      <c r="AG379" s="50" t="s">
        <v>9494</v>
      </c>
      <c r="AH379" s="49" t="s">
        <v>9495</v>
      </c>
      <c r="AI379" s="52"/>
    </row>
    <row r="380" spans="2:35">
      <c r="B380" s="2" t="s">
        <v>600</v>
      </c>
      <c r="C380" s="2" t="s">
        <v>573</v>
      </c>
      <c r="D380" s="35">
        <v>1220</v>
      </c>
      <c r="E380" s="35" t="s">
        <v>405</v>
      </c>
      <c r="F380" s="2" t="s">
        <v>601</v>
      </c>
      <c r="I380" s="22" t="s">
        <v>3565</v>
      </c>
      <c r="J380" s="22" t="s">
        <v>1550</v>
      </c>
      <c r="K380" s="35" t="s">
        <v>3566</v>
      </c>
      <c r="L380" s="35" t="s">
        <v>3560</v>
      </c>
      <c r="M380" s="22" t="s">
        <v>3567</v>
      </c>
      <c r="N380" s="22"/>
      <c r="P380" s="49" t="s">
        <v>8790</v>
      </c>
      <c r="Q380" s="49" t="s">
        <v>8791</v>
      </c>
      <c r="R380" s="50">
        <v>11034</v>
      </c>
      <c r="S380" s="50" t="s">
        <v>8789</v>
      </c>
      <c r="T380" s="49" t="s">
        <v>8792</v>
      </c>
      <c r="U380" s="49"/>
      <c r="W380" s="22" t="s">
        <v>5432</v>
      </c>
      <c r="X380" s="22" t="s">
        <v>3</v>
      </c>
      <c r="Y380" s="35">
        <v>970</v>
      </c>
      <c r="Z380" s="35" t="s">
        <v>5419</v>
      </c>
      <c r="AA380" s="24">
        <v>38428</v>
      </c>
      <c r="AD380" s="22" t="s">
        <v>6980</v>
      </c>
      <c r="AE380" s="22" t="s">
        <v>6981</v>
      </c>
      <c r="AF380" s="35">
        <v>1633</v>
      </c>
      <c r="AG380" s="35" t="s">
        <v>6339</v>
      </c>
    </row>
    <row r="381" spans="2:35">
      <c r="B381" s="2" t="s">
        <v>602</v>
      </c>
      <c r="C381" s="2" t="s">
        <v>573</v>
      </c>
      <c r="D381" s="35">
        <v>513</v>
      </c>
      <c r="E381" s="35" t="s">
        <v>405</v>
      </c>
      <c r="F381" s="2" t="s">
        <v>603</v>
      </c>
      <c r="P381" s="49" t="s">
        <v>8793</v>
      </c>
      <c r="Q381" s="49" t="s">
        <v>8239</v>
      </c>
      <c r="R381" s="50">
        <v>67</v>
      </c>
      <c r="S381" s="50" t="s">
        <v>8789</v>
      </c>
      <c r="T381" s="49" t="s">
        <v>3927</v>
      </c>
      <c r="U381" s="49"/>
      <c r="W381" s="22" t="s">
        <v>5433</v>
      </c>
      <c r="X381" s="22" t="s">
        <v>3</v>
      </c>
      <c r="Y381" s="35">
        <v>995</v>
      </c>
      <c r="Z381" s="35" t="s">
        <v>5419</v>
      </c>
      <c r="AA381" s="24">
        <v>38428</v>
      </c>
      <c r="AD381" s="22" t="s">
        <v>6982</v>
      </c>
      <c r="AE381" s="22" t="s">
        <v>6237</v>
      </c>
      <c r="AF381" s="23" t="s">
        <v>6983</v>
      </c>
      <c r="AG381" s="23" t="s">
        <v>6984</v>
      </c>
      <c r="AH381" s="22" t="s">
        <v>6354</v>
      </c>
      <c r="AI381" s="22"/>
    </row>
    <row r="382" spans="2:35">
      <c r="B382" s="2" t="s">
        <v>604</v>
      </c>
      <c r="C382" s="2" t="s">
        <v>573</v>
      </c>
      <c r="D382" s="35">
        <v>514</v>
      </c>
      <c r="E382" s="35" t="s">
        <v>405</v>
      </c>
      <c r="F382" s="4">
        <v>35123</v>
      </c>
      <c r="I382" s="111" t="s">
        <v>3568</v>
      </c>
      <c r="J382" s="111"/>
      <c r="K382" s="111"/>
      <c r="L382" s="111"/>
      <c r="M382" s="110">
        <f>COUNTA(I385:I395)</f>
        <v>11</v>
      </c>
      <c r="N382" s="125"/>
      <c r="P382" s="49" t="s">
        <v>8794</v>
      </c>
      <c r="Q382" s="49" t="s">
        <v>5907</v>
      </c>
      <c r="R382" s="50">
        <v>114</v>
      </c>
      <c r="S382" s="50" t="s">
        <v>8789</v>
      </c>
      <c r="T382" s="55">
        <v>34790</v>
      </c>
      <c r="U382" s="49"/>
      <c r="W382" s="22"/>
      <c r="X382" s="22"/>
      <c r="AA382" s="24"/>
      <c r="AD382" s="22" t="s">
        <v>6985</v>
      </c>
      <c r="AE382" s="22" t="s">
        <v>6839</v>
      </c>
      <c r="AF382" s="23">
        <v>1186</v>
      </c>
      <c r="AG382" s="23" t="s">
        <v>6986</v>
      </c>
      <c r="AH382" s="22" t="s">
        <v>3403</v>
      </c>
    </row>
    <row r="383" spans="2:35">
      <c r="B383" s="2" t="s">
        <v>605</v>
      </c>
      <c r="C383" s="2" t="s">
        <v>573</v>
      </c>
      <c r="D383" s="35">
        <v>434</v>
      </c>
      <c r="E383" s="35" t="s">
        <v>405</v>
      </c>
      <c r="F383" s="4">
        <v>34642</v>
      </c>
      <c r="I383" s="111"/>
      <c r="J383" s="111"/>
      <c r="K383" s="111"/>
      <c r="L383" s="111"/>
      <c r="M383" s="110"/>
      <c r="N383" s="125"/>
      <c r="W383" s="111" t="s">
        <v>10264</v>
      </c>
      <c r="X383" s="111"/>
      <c r="Y383" s="111"/>
      <c r="Z383" s="111"/>
      <c r="AA383" s="110">
        <f>COUNTA(W386:W393)</f>
        <v>8</v>
      </c>
      <c r="AB383" s="108"/>
      <c r="AD383" s="22" t="s">
        <v>6987</v>
      </c>
      <c r="AE383" s="22" t="s">
        <v>6988</v>
      </c>
      <c r="AF383" s="23">
        <v>65</v>
      </c>
      <c r="AG383" s="23" t="s">
        <v>6989</v>
      </c>
      <c r="AH383" s="22" t="s">
        <v>6990</v>
      </c>
      <c r="AI383" s="22"/>
    </row>
    <row r="384" spans="2:35">
      <c r="B384" s="2" t="s">
        <v>644</v>
      </c>
      <c r="C384" s="2" t="s">
        <v>645</v>
      </c>
      <c r="D384" s="35" t="s">
        <v>646</v>
      </c>
      <c r="E384" s="35" t="s">
        <v>405</v>
      </c>
      <c r="F384" s="2" t="s">
        <v>647</v>
      </c>
      <c r="P384" s="111" t="s">
        <v>3862</v>
      </c>
      <c r="Q384" s="111"/>
      <c r="R384" s="111"/>
      <c r="S384" s="111"/>
      <c r="T384" s="110">
        <f>COUNTA(P387:P388)</f>
        <v>2</v>
      </c>
      <c r="U384" s="113"/>
      <c r="W384" s="111"/>
      <c r="X384" s="111"/>
      <c r="Y384" s="111"/>
      <c r="Z384" s="111"/>
      <c r="AA384" s="110"/>
      <c r="AB384" s="108"/>
      <c r="AD384" s="22" t="s">
        <v>6991</v>
      </c>
      <c r="AE384" s="22" t="s">
        <v>6853</v>
      </c>
      <c r="AF384" s="23" t="s">
        <v>6992</v>
      </c>
      <c r="AG384" s="23" t="s">
        <v>6993</v>
      </c>
      <c r="AH384" s="25">
        <v>40269</v>
      </c>
    </row>
    <row r="385" spans="2:35">
      <c r="B385" s="2" t="s">
        <v>404</v>
      </c>
      <c r="C385" s="2" t="s">
        <v>9</v>
      </c>
      <c r="D385" s="35">
        <v>3138</v>
      </c>
      <c r="E385" s="35" t="s">
        <v>405</v>
      </c>
      <c r="F385" s="4">
        <v>40226</v>
      </c>
      <c r="G385" s="2" t="s">
        <v>406</v>
      </c>
      <c r="I385" t="s">
        <v>3569</v>
      </c>
      <c r="J385" t="s">
        <v>3570</v>
      </c>
      <c r="K385" s="35">
        <v>95114</v>
      </c>
      <c r="L385" s="35" t="s">
        <v>3571</v>
      </c>
      <c r="M385" t="s">
        <v>3572</v>
      </c>
      <c r="P385" s="111"/>
      <c r="Q385" s="111"/>
      <c r="R385" s="111"/>
      <c r="S385" s="111"/>
      <c r="T385" s="110"/>
      <c r="U385" s="113"/>
      <c r="W385" s="22"/>
      <c r="X385" s="22"/>
      <c r="AA385" s="24"/>
      <c r="AD385" s="22" t="s">
        <v>6994</v>
      </c>
      <c r="AE385" s="22" t="s">
        <v>6786</v>
      </c>
      <c r="AF385" s="23" t="s">
        <v>6995</v>
      </c>
      <c r="AG385" s="23" t="s">
        <v>6996</v>
      </c>
      <c r="AH385" s="22" t="s">
        <v>6235</v>
      </c>
    </row>
    <row r="386" spans="2:35">
      <c r="B386" s="2" t="s">
        <v>648</v>
      </c>
      <c r="C386" s="2" t="s">
        <v>176</v>
      </c>
      <c r="D386" s="35">
        <v>705</v>
      </c>
      <c r="E386" s="35" t="s">
        <v>607</v>
      </c>
      <c r="F386" s="4">
        <v>37706</v>
      </c>
      <c r="I386" s="22" t="s">
        <v>3573</v>
      </c>
      <c r="J386" s="22" t="s">
        <v>889</v>
      </c>
      <c r="K386" s="35">
        <v>1918</v>
      </c>
      <c r="L386" s="35" t="s">
        <v>3574</v>
      </c>
      <c r="M386" s="22" t="s">
        <v>3575</v>
      </c>
      <c r="W386" s="49" t="s">
        <v>10265</v>
      </c>
      <c r="X386" s="49" t="s">
        <v>1864</v>
      </c>
      <c r="Y386" s="50" t="s">
        <v>3803</v>
      </c>
      <c r="Z386" s="50" t="s">
        <v>10266</v>
      </c>
      <c r="AA386" s="55">
        <v>34274</v>
      </c>
      <c r="AB386" s="49"/>
      <c r="AD386" s="22" t="s">
        <v>6997</v>
      </c>
      <c r="AE386" s="22" t="s">
        <v>6998</v>
      </c>
      <c r="AF386" s="23">
        <v>419</v>
      </c>
      <c r="AG386" s="23" t="s">
        <v>6999</v>
      </c>
      <c r="AH386" s="25">
        <v>39387</v>
      </c>
    </row>
    <row r="387" spans="2:35">
      <c r="B387" s="2" t="s">
        <v>409</v>
      </c>
      <c r="C387" s="2" t="s">
        <v>410</v>
      </c>
      <c r="D387" s="35" t="s">
        <v>411</v>
      </c>
      <c r="E387" s="35" t="s">
        <v>405</v>
      </c>
      <c r="F387" s="4">
        <v>34639</v>
      </c>
      <c r="I387" s="22" t="s">
        <v>3576</v>
      </c>
      <c r="J387" s="22" t="s">
        <v>889</v>
      </c>
      <c r="K387" s="35">
        <v>1993</v>
      </c>
      <c r="L387" s="35" t="s">
        <v>3574</v>
      </c>
      <c r="M387" s="22" t="s">
        <v>3577</v>
      </c>
      <c r="P387" s="22" t="s">
        <v>3863</v>
      </c>
      <c r="Q387" s="22" t="s">
        <v>3864</v>
      </c>
      <c r="R387" s="35" t="s">
        <v>3865</v>
      </c>
      <c r="S387" s="35" t="s">
        <v>3866</v>
      </c>
      <c r="T387" s="24">
        <v>38799</v>
      </c>
      <c r="W387" s="49" t="s">
        <v>1868</v>
      </c>
      <c r="X387" s="49" t="s">
        <v>1864</v>
      </c>
      <c r="Y387" s="50" t="s">
        <v>10267</v>
      </c>
      <c r="Z387" s="50" t="s">
        <v>10266</v>
      </c>
      <c r="AA387" s="49" t="s">
        <v>10268</v>
      </c>
      <c r="AB387" s="52"/>
      <c r="AD387" s="22" t="s">
        <v>7000</v>
      </c>
      <c r="AE387" s="22" t="s">
        <v>7001</v>
      </c>
      <c r="AF387" s="23" t="s">
        <v>7002</v>
      </c>
      <c r="AG387" s="23" t="s">
        <v>7003</v>
      </c>
      <c r="AH387" s="25">
        <v>39387</v>
      </c>
      <c r="AI387" s="22" t="s">
        <v>7004</v>
      </c>
    </row>
    <row r="388" spans="2:35">
      <c r="B388" s="2" t="s">
        <v>412</v>
      </c>
      <c r="C388" s="2" t="s">
        <v>410</v>
      </c>
      <c r="D388" s="35" t="s">
        <v>413</v>
      </c>
      <c r="E388" s="35" t="s">
        <v>405</v>
      </c>
      <c r="F388" s="4">
        <v>34639</v>
      </c>
      <c r="I388" s="22" t="s">
        <v>3578</v>
      </c>
      <c r="J388" s="22" t="s">
        <v>889</v>
      </c>
      <c r="K388" s="35">
        <v>1969</v>
      </c>
      <c r="L388" s="35" t="s">
        <v>3574</v>
      </c>
      <c r="M388" s="22" t="s">
        <v>3579</v>
      </c>
      <c r="N388" s="22"/>
      <c r="P388" s="22" t="s">
        <v>3867</v>
      </c>
      <c r="Q388" s="22" t="s">
        <v>2481</v>
      </c>
      <c r="R388" s="35" t="s">
        <v>3868</v>
      </c>
      <c r="S388" s="35" t="s">
        <v>3866</v>
      </c>
      <c r="T388" s="22" t="s">
        <v>3869</v>
      </c>
      <c r="W388" s="49" t="s">
        <v>10269</v>
      </c>
      <c r="X388" s="49" t="s">
        <v>410</v>
      </c>
      <c r="Y388" s="50" t="s">
        <v>10270</v>
      </c>
      <c r="Z388" s="50" t="s">
        <v>10266</v>
      </c>
      <c r="AA388" s="49" t="s">
        <v>10271</v>
      </c>
      <c r="AB388" s="52"/>
      <c r="AD388" s="22" t="s">
        <v>7005</v>
      </c>
      <c r="AE388" s="22" t="s">
        <v>7006</v>
      </c>
      <c r="AF388" s="23" t="s">
        <v>7007</v>
      </c>
      <c r="AG388" s="23" t="s">
        <v>7008</v>
      </c>
      <c r="AH388" s="22" t="s">
        <v>3805</v>
      </c>
      <c r="AI388" s="22"/>
    </row>
    <row r="389" spans="2:35">
      <c r="B389" s="2" t="s">
        <v>414</v>
      </c>
      <c r="C389" s="2" t="s">
        <v>410</v>
      </c>
      <c r="D389" s="35" t="s">
        <v>415</v>
      </c>
      <c r="E389" s="35" t="s">
        <v>405</v>
      </c>
      <c r="F389" s="2" t="s">
        <v>416</v>
      </c>
      <c r="I389" s="22" t="s">
        <v>3580</v>
      </c>
      <c r="J389" s="22" t="s">
        <v>889</v>
      </c>
      <c r="K389" s="35">
        <v>2413</v>
      </c>
      <c r="L389" s="35" t="s">
        <v>3574</v>
      </c>
      <c r="M389" s="24">
        <v>41222</v>
      </c>
      <c r="N389" s="22"/>
      <c r="P389" s="22"/>
      <c r="Q389" s="22"/>
      <c r="T389" s="22"/>
      <c r="W389" s="49" t="s">
        <v>10272</v>
      </c>
      <c r="X389" s="49" t="s">
        <v>1864</v>
      </c>
      <c r="Y389" s="50" t="s">
        <v>4170</v>
      </c>
      <c r="Z389" s="50" t="s">
        <v>10266</v>
      </c>
      <c r="AA389" s="49" t="s">
        <v>10273</v>
      </c>
      <c r="AB389" s="52"/>
      <c r="AD389" s="22" t="s">
        <v>7009</v>
      </c>
      <c r="AE389" s="22" t="s">
        <v>4309</v>
      </c>
      <c r="AF389" s="23">
        <v>145492</v>
      </c>
      <c r="AG389" s="23" t="s">
        <v>5482</v>
      </c>
      <c r="AH389" s="22" t="s">
        <v>7010</v>
      </c>
    </row>
    <row r="390" spans="2:35">
      <c r="B390" s="2" t="s">
        <v>417</v>
      </c>
      <c r="C390" s="2" t="s">
        <v>410</v>
      </c>
      <c r="D390" s="35" t="s">
        <v>418</v>
      </c>
      <c r="E390" s="35" t="s">
        <v>405</v>
      </c>
      <c r="F390" s="2" t="s">
        <v>419</v>
      </c>
      <c r="I390" s="22" t="s">
        <v>3581</v>
      </c>
      <c r="J390" s="22" t="s">
        <v>9</v>
      </c>
      <c r="K390" s="35">
        <v>2439</v>
      </c>
      <c r="L390" s="35" t="s">
        <v>3574</v>
      </c>
      <c r="M390" s="22" t="s">
        <v>3582</v>
      </c>
      <c r="P390" s="109" t="s">
        <v>10190</v>
      </c>
      <c r="Q390" s="109"/>
      <c r="R390" s="109"/>
      <c r="S390" s="109"/>
      <c r="T390" s="110">
        <f>COUNTA(P393)</f>
        <v>1</v>
      </c>
      <c r="U390" s="108"/>
      <c r="W390" s="49" t="s">
        <v>10274</v>
      </c>
      <c r="X390" s="49" t="s">
        <v>1864</v>
      </c>
      <c r="Y390" s="50" t="s">
        <v>6079</v>
      </c>
      <c r="Z390" s="50" t="s">
        <v>10266</v>
      </c>
      <c r="AA390" s="49" t="s">
        <v>10275</v>
      </c>
      <c r="AB390" s="49"/>
      <c r="AD390" s="22" t="s">
        <v>7011</v>
      </c>
      <c r="AE390" s="22" t="s">
        <v>1219</v>
      </c>
      <c r="AF390" s="23">
        <v>145177</v>
      </c>
      <c r="AG390" s="23" t="s">
        <v>7012</v>
      </c>
      <c r="AH390" s="22" t="s">
        <v>4733</v>
      </c>
      <c r="AI390" s="22" t="s">
        <v>7013</v>
      </c>
    </row>
    <row r="391" spans="2:35">
      <c r="B391" s="2" t="s">
        <v>420</v>
      </c>
      <c r="C391" s="2" t="s">
        <v>410</v>
      </c>
      <c r="D391" s="35" t="s">
        <v>421</v>
      </c>
      <c r="E391" s="35" t="s">
        <v>405</v>
      </c>
      <c r="F391" s="2" t="s">
        <v>422</v>
      </c>
      <c r="I391" s="22" t="s">
        <v>3583</v>
      </c>
      <c r="J391" s="22" t="s">
        <v>9</v>
      </c>
      <c r="K391" s="35">
        <v>2419</v>
      </c>
      <c r="L391" s="35" t="s">
        <v>3574</v>
      </c>
      <c r="M391" s="22" t="s">
        <v>3584</v>
      </c>
      <c r="P391" s="109"/>
      <c r="Q391" s="109"/>
      <c r="R391" s="109"/>
      <c r="S391" s="109"/>
      <c r="T391" s="110"/>
      <c r="U391" s="108"/>
      <c r="W391" s="49" t="s">
        <v>10276</v>
      </c>
      <c r="X391" s="49" t="s">
        <v>1864</v>
      </c>
      <c r="Y391" s="50" t="s">
        <v>10267</v>
      </c>
      <c r="Z391" s="50" t="s">
        <v>10266</v>
      </c>
      <c r="AA391" s="49" t="s">
        <v>10277</v>
      </c>
      <c r="AB391" s="49"/>
      <c r="AD391" s="22" t="s">
        <v>7014</v>
      </c>
      <c r="AE391" s="22" t="s">
        <v>6786</v>
      </c>
      <c r="AF391" s="23" t="s">
        <v>7015</v>
      </c>
      <c r="AG391" s="23" t="s">
        <v>7016</v>
      </c>
      <c r="AH391" s="22" t="s">
        <v>4354</v>
      </c>
    </row>
    <row r="392" spans="2:35">
      <c r="B392" s="2" t="s">
        <v>423</v>
      </c>
      <c r="C392" s="2" t="s">
        <v>410</v>
      </c>
      <c r="D392" s="35" t="s">
        <v>424</v>
      </c>
      <c r="E392" s="35" t="s">
        <v>405</v>
      </c>
      <c r="F392" s="4">
        <v>34639</v>
      </c>
      <c r="I392" s="22" t="s">
        <v>3585</v>
      </c>
      <c r="J392" s="22" t="s">
        <v>3586</v>
      </c>
      <c r="K392" s="35" t="s">
        <v>3587</v>
      </c>
      <c r="L392" s="35" t="s">
        <v>3574</v>
      </c>
      <c r="M392" s="22" t="s">
        <v>3588</v>
      </c>
      <c r="N392" s="22"/>
      <c r="P392" s="22"/>
      <c r="Q392" s="22"/>
      <c r="T392" s="22"/>
      <c r="W392" s="49" t="s">
        <v>10278</v>
      </c>
      <c r="X392" s="49" t="s">
        <v>1864</v>
      </c>
      <c r="Y392" s="50" t="s">
        <v>5758</v>
      </c>
      <c r="Z392" s="50" t="s">
        <v>10266</v>
      </c>
      <c r="AA392" s="49" t="s">
        <v>10279</v>
      </c>
      <c r="AB392" s="52"/>
      <c r="AD392" s="22" t="s">
        <v>7017</v>
      </c>
      <c r="AE392" s="22" t="s">
        <v>6580</v>
      </c>
      <c r="AF392" s="23" t="s">
        <v>7018</v>
      </c>
      <c r="AG392" s="23" t="s">
        <v>7019</v>
      </c>
      <c r="AH392" s="22" t="s">
        <v>6679</v>
      </c>
      <c r="AI392" s="22"/>
    </row>
    <row r="393" spans="2:35">
      <c r="B393" s="2" t="s">
        <v>425</v>
      </c>
      <c r="C393" s="2" t="s">
        <v>410</v>
      </c>
      <c r="D393" s="35" t="s">
        <v>426</v>
      </c>
      <c r="E393" s="35" t="s">
        <v>405</v>
      </c>
      <c r="F393" s="4">
        <v>34639</v>
      </c>
      <c r="I393" s="22" t="s">
        <v>3589</v>
      </c>
      <c r="J393" s="22" t="s">
        <v>373</v>
      </c>
      <c r="K393" s="35" t="s">
        <v>3590</v>
      </c>
      <c r="L393" s="35" t="s">
        <v>3574</v>
      </c>
      <c r="M393" s="24">
        <v>40638</v>
      </c>
      <c r="P393" s="49" t="s">
        <v>10191</v>
      </c>
      <c r="Q393" s="49" t="s">
        <v>1864</v>
      </c>
      <c r="R393" s="50" t="s">
        <v>10192</v>
      </c>
      <c r="S393" s="50" t="s">
        <v>10193</v>
      </c>
      <c r="T393" s="49" t="s">
        <v>10194</v>
      </c>
      <c r="U393" s="49"/>
      <c r="W393" s="49" t="s">
        <v>10280</v>
      </c>
      <c r="X393" s="49" t="s">
        <v>10281</v>
      </c>
      <c r="Y393" s="50">
        <v>638</v>
      </c>
      <c r="Z393" s="50" t="s">
        <v>10266</v>
      </c>
      <c r="AA393" s="49" t="s">
        <v>10282</v>
      </c>
      <c r="AB393" s="52"/>
      <c r="AD393" s="22" t="s">
        <v>7020</v>
      </c>
      <c r="AE393" s="22" t="s">
        <v>6988</v>
      </c>
      <c r="AF393" s="23">
        <v>16</v>
      </c>
      <c r="AG393" s="23" t="s">
        <v>7021</v>
      </c>
      <c r="AH393" s="22" t="s">
        <v>7022</v>
      </c>
      <c r="AI393" s="22"/>
    </row>
    <row r="394" spans="2:35">
      <c r="B394" s="2" t="s">
        <v>427</v>
      </c>
      <c r="C394" s="2" t="s">
        <v>410</v>
      </c>
      <c r="D394" s="35" t="s">
        <v>428</v>
      </c>
      <c r="E394" s="35" t="s">
        <v>405</v>
      </c>
      <c r="F394" s="2" t="s">
        <v>429</v>
      </c>
      <c r="I394" s="22" t="s">
        <v>3591</v>
      </c>
      <c r="J394" s="22" t="s">
        <v>1225</v>
      </c>
      <c r="K394" s="35">
        <v>1967</v>
      </c>
      <c r="L394" s="35" t="s">
        <v>3574</v>
      </c>
      <c r="M394" s="22" t="s">
        <v>3592</v>
      </c>
      <c r="P394" s="22"/>
      <c r="Q394" s="22"/>
      <c r="T394" s="22"/>
      <c r="AD394" s="22" t="s">
        <v>7023</v>
      </c>
      <c r="AE394" s="22" t="s">
        <v>6277</v>
      </c>
      <c r="AF394" s="23">
        <v>50000263</v>
      </c>
      <c r="AG394" s="23" t="s">
        <v>7024</v>
      </c>
      <c r="AH394" s="25">
        <v>40848</v>
      </c>
    </row>
    <row r="395" spans="2:35">
      <c r="B395" s="2" t="s">
        <v>430</v>
      </c>
      <c r="C395" s="2" t="s">
        <v>410</v>
      </c>
      <c r="D395" s="35" t="s">
        <v>431</v>
      </c>
      <c r="E395" s="35" t="s">
        <v>405</v>
      </c>
      <c r="F395" s="2" t="s">
        <v>432</v>
      </c>
      <c r="I395" s="22" t="s">
        <v>3593</v>
      </c>
      <c r="J395" s="22" t="s">
        <v>1225</v>
      </c>
      <c r="K395" s="35">
        <v>1956</v>
      </c>
      <c r="L395" s="35" t="s">
        <v>3574</v>
      </c>
      <c r="M395" s="22" t="s">
        <v>3592</v>
      </c>
      <c r="P395" s="109" t="s">
        <v>9905</v>
      </c>
      <c r="Q395" s="109"/>
      <c r="R395" s="109"/>
      <c r="S395" s="109"/>
      <c r="T395" s="110">
        <f>COUNTA(P398:P402)</f>
        <v>5</v>
      </c>
      <c r="U395" s="108"/>
      <c r="W395" s="111" t="s">
        <v>5434</v>
      </c>
      <c r="X395" s="111"/>
      <c r="Y395" s="111"/>
      <c r="Z395" s="111"/>
      <c r="AA395" s="110">
        <f>COUNTA(W398:W399)</f>
        <v>2</v>
      </c>
      <c r="AB395" s="113"/>
      <c r="AD395" s="22" t="s">
        <v>7025</v>
      </c>
      <c r="AE395" s="22" t="s">
        <v>6286</v>
      </c>
      <c r="AF395" s="23">
        <v>9567</v>
      </c>
      <c r="AG395" s="23" t="s">
        <v>7026</v>
      </c>
      <c r="AH395" s="22" t="s">
        <v>7027</v>
      </c>
    </row>
    <row r="396" spans="2:35">
      <c r="B396" s="2" t="s">
        <v>433</v>
      </c>
      <c r="C396" s="2" t="s">
        <v>410</v>
      </c>
      <c r="D396" s="35" t="s">
        <v>434</v>
      </c>
      <c r="E396" s="35" t="s">
        <v>405</v>
      </c>
      <c r="F396" s="2" t="s">
        <v>435</v>
      </c>
      <c r="P396" s="109"/>
      <c r="Q396" s="109"/>
      <c r="R396" s="109"/>
      <c r="S396" s="109"/>
      <c r="T396" s="110"/>
      <c r="U396" s="108"/>
      <c r="W396" s="111"/>
      <c r="X396" s="111"/>
      <c r="Y396" s="111"/>
      <c r="Z396" s="111"/>
      <c r="AA396" s="110"/>
      <c r="AB396" s="113"/>
      <c r="AD396" s="22" t="s">
        <v>7028</v>
      </c>
      <c r="AE396" s="22" t="s">
        <v>6839</v>
      </c>
      <c r="AF396" s="23">
        <v>1153</v>
      </c>
      <c r="AG396" s="23" t="s">
        <v>7029</v>
      </c>
      <c r="AH396" s="22" t="s">
        <v>7030</v>
      </c>
      <c r="AI396" s="22"/>
    </row>
    <row r="397" spans="2:35">
      <c r="B397" s="2" t="s">
        <v>436</v>
      </c>
      <c r="C397" s="2" t="s">
        <v>410</v>
      </c>
      <c r="D397" s="35" t="s">
        <v>437</v>
      </c>
      <c r="E397" s="35" t="s">
        <v>405</v>
      </c>
      <c r="F397" s="2" t="s">
        <v>438</v>
      </c>
      <c r="P397" s="22"/>
      <c r="Q397" s="22"/>
      <c r="T397" s="22"/>
      <c r="AD397" s="22" t="s">
        <v>7031</v>
      </c>
      <c r="AE397" s="22" t="s">
        <v>6476</v>
      </c>
      <c r="AF397" s="23">
        <v>50500278</v>
      </c>
      <c r="AG397" s="23" t="s">
        <v>7032</v>
      </c>
      <c r="AH397" s="22" t="s">
        <v>7030</v>
      </c>
    </row>
    <row r="398" spans="2:35">
      <c r="B398" s="49" t="s">
        <v>436</v>
      </c>
      <c r="C398" s="49" t="s">
        <v>410</v>
      </c>
      <c r="D398" s="50" t="s">
        <v>8943</v>
      </c>
      <c r="E398" s="50" t="s">
        <v>8937</v>
      </c>
      <c r="F398" s="51">
        <v>34790</v>
      </c>
      <c r="G398" s="49"/>
      <c r="P398" s="49" t="s">
        <v>9893</v>
      </c>
      <c r="Q398" s="49" t="s">
        <v>9894</v>
      </c>
      <c r="R398" s="50" t="s">
        <v>9895</v>
      </c>
      <c r="S398" s="50" t="s">
        <v>9896</v>
      </c>
      <c r="T398" s="51">
        <v>32234</v>
      </c>
      <c r="U398" s="52"/>
      <c r="W398" s="22" t="s">
        <v>5435</v>
      </c>
      <c r="X398" s="22" t="s">
        <v>889</v>
      </c>
      <c r="Y398" s="35">
        <v>3812</v>
      </c>
      <c r="Z398" s="35" t="s">
        <v>5436</v>
      </c>
      <c r="AA398" s="22" t="s">
        <v>4040</v>
      </c>
      <c r="AD398" s="22" t="s">
        <v>7033</v>
      </c>
      <c r="AE398" s="22" t="s">
        <v>6998</v>
      </c>
      <c r="AF398" s="23">
        <v>649</v>
      </c>
      <c r="AG398" s="23" t="s">
        <v>7034</v>
      </c>
      <c r="AH398" s="22" t="s">
        <v>4983</v>
      </c>
    </row>
    <row r="399" spans="2:35">
      <c r="B399" s="2" t="s">
        <v>439</v>
      </c>
      <c r="C399" s="2" t="s">
        <v>410</v>
      </c>
      <c r="D399" s="35" t="s">
        <v>440</v>
      </c>
      <c r="E399" s="35" t="s">
        <v>405</v>
      </c>
      <c r="F399" s="4">
        <v>34639</v>
      </c>
      <c r="P399" s="49" t="s">
        <v>9897</v>
      </c>
      <c r="Q399" s="49" t="s">
        <v>341</v>
      </c>
      <c r="R399" s="50" t="s">
        <v>9898</v>
      </c>
      <c r="S399" s="50" t="s">
        <v>9896</v>
      </c>
      <c r="T399" s="49" t="s">
        <v>9899</v>
      </c>
      <c r="U399" s="49"/>
      <c r="W399" s="22" t="s">
        <v>5437</v>
      </c>
      <c r="X399" s="22" t="s">
        <v>9</v>
      </c>
      <c r="Y399" s="35">
        <v>4193</v>
      </c>
      <c r="Z399" s="35" t="s">
        <v>5436</v>
      </c>
      <c r="AA399" s="24">
        <v>40212</v>
      </c>
      <c r="AB399" s="22"/>
      <c r="AD399" s="22" t="s">
        <v>7035</v>
      </c>
      <c r="AE399" s="22" t="s">
        <v>7036</v>
      </c>
      <c r="AF399" s="23" t="s">
        <v>7037</v>
      </c>
      <c r="AG399" s="23" t="s">
        <v>7038</v>
      </c>
      <c r="AH399" s="25">
        <v>42309</v>
      </c>
    </row>
    <row r="400" spans="2:35">
      <c r="B400" s="2" t="s">
        <v>441</v>
      </c>
      <c r="C400" s="2" t="s">
        <v>410</v>
      </c>
      <c r="D400" s="35" t="s">
        <v>442</v>
      </c>
      <c r="E400" s="35" t="s">
        <v>405</v>
      </c>
      <c r="F400" s="4">
        <v>34639</v>
      </c>
      <c r="P400" s="49" t="s">
        <v>9900</v>
      </c>
      <c r="Q400" s="49" t="s">
        <v>1922</v>
      </c>
      <c r="R400" s="50">
        <v>189</v>
      </c>
      <c r="S400" s="50" t="s">
        <v>9901</v>
      </c>
      <c r="T400" s="51">
        <v>35172</v>
      </c>
      <c r="U400" s="52"/>
      <c r="W400" s="22"/>
      <c r="X400" s="22"/>
      <c r="AA400" s="24"/>
      <c r="AB400" s="22"/>
      <c r="AD400" s="22" t="s">
        <v>7039</v>
      </c>
      <c r="AE400" s="22" t="s">
        <v>6259</v>
      </c>
      <c r="AF400" s="23" t="s">
        <v>7040</v>
      </c>
      <c r="AG400" s="23" t="s">
        <v>6978</v>
      </c>
      <c r="AH400" s="25">
        <v>42826</v>
      </c>
    </row>
    <row r="401" spans="2:35">
      <c r="B401" s="2" t="s">
        <v>443</v>
      </c>
      <c r="C401" s="2" t="s">
        <v>410</v>
      </c>
      <c r="D401" s="35" t="s">
        <v>444</v>
      </c>
      <c r="E401" s="35" t="s">
        <v>405</v>
      </c>
      <c r="F401" s="4">
        <v>34639</v>
      </c>
      <c r="P401" s="49" t="s">
        <v>9902</v>
      </c>
      <c r="Q401" s="49" t="s">
        <v>3</v>
      </c>
      <c r="R401" s="50">
        <v>677</v>
      </c>
      <c r="S401" s="50" t="s">
        <v>9896</v>
      </c>
      <c r="T401" s="49" t="s">
        <v>9903</v>
      </c>
      <c r="U401" s="49"/>
      <c r="W401" s="111" t="s">
        <v>9638</v>
      </c>
      <c r="X401" s="111"/>
      <c r="Y401" s="111"/>
      <c r="Z401" s="111"/>
      <c r="AA401" s="110">
        <f>COUNTA(W404:W412)</f>
        <v>9</v>
      </c>
      <c r="AB401" s="108"/>
      <c r="AD401" s="22" t="s">
        <v>7041</v>
      </c>
      <c r="AE401" s="22" t="s">
        <v>6797</v>
      </c>
      <c r="AF401" s="23" t="s">
        <v>7042</v>
      </c>
      <c r="AG401" s="23" t="s">
        <v>7043</v>
      </c>
      <c r="AH401" s="22" t="s">
        <v>3528</v>
      </c>
    </row>
    <row r="402" spans="2:35">
      <c r="B402" s="2" t="s">
        <v>443</v>
      </c>
      <c r="C402" s="2" t="s">
        <v>410</v>
      </c>
      <c r="D402" s="35" t="s">
        <v>444</v>
      </c>
      <c r="E402" s="35" t="s">
        <v>405</v>
      </c>
      <c r="F402" s="4">
        <v>34639</v>
      </c>
      <c r="G402" t="s">
        <v>445</v>
      </c>
      <c r="P402" s="49" t="s">
        <v>9904</v>
      </c>
      <c r="Q402" s="49" t="s">
        <v>3</v>
      </c>
      <c r="R402" s="50">
        <v>781</v>
      </c>
      <c r="S402" s="50" t="s">
        <v>9901</v>
      </c>
      <c r="T402" s="51">
        <v>35857</v>
      </c>
      <c r="U402" s="49"/>
      <c r="W402" s="111"/>
      <c r="X402" s="111"/>
      <c r="Y402" s="111"/>
      <c r="Z402" s="111"/>
      <c r="AA402" s="110"/>
      <c r="AB402" s="108"/>
    </row>
    <row r="403" spans="2:35">
      <c r="B403" s="2" t="s">
        <v>446</v>
      </c>
      <c r="C403" s="2" t="s">
        <v>410</v>
      </c>
      <c r="D403" s="35" t="s">
        <v>447</v>
      </c>
      <c r="E403" s="35" t="s">
        <v>405</v>
      </c>
      <c r="F403" s="4">
        <v>34639</v>
      </c>
      <c r="P403" s="56"/>
      <c r="Q403" s="56"/>
      <c r="R403" s="57"/>
      <c r="S403" s="57"/>
      <c r="T403" s="67"/>
      <c r="U403" s="56"/>
      <c r="W403" s="22"/>
      <c r="X403" s="22"/>
      <c r="AA403" s="24"/>
      <c r="AB403" s="22"/>
      <c r="AD403" s="111" t="s">
        <v>7044</v>
      </c>
      <c r="AE403" s="111"/>
      <c r="AF403" s="111"/>
      <c r="AG403" s="111"/>
      <c r="AH403" s="110">
        <f>COUNTA(AD406:AD454)</f>
        <v>49</v>
      </c>
      <c r="AI403" s="114"/>
    </row>
    <row r="404" spans="2:35">
      <c r="B404" s="2" t="s">
        <v>448</v>
      </c>
      <c r="C404" s="2" t="s">
        <v>410</v>
      </c>
      <c r="D404" s="35" t="s">
        <v>449</v>
      </c>
      <c r="E404" s="35" t="s">
        <v>405</v>
      </c>
      <c r="F404" s="2" t="s">
        <v>450</v>
      </c>
      <c r="P404" s="111" t="s">
        <v>9908</v>
      </c>
      <c r="Q404" s="111"/>
      <c r="R404" s="111"/>
      <c r="S404" s="111"/>
      <c r="T404" s="110">
        <f>COUNTA(P407:P409)</f>
        <v>3</v>
      </c>
      <c r="U404" s="108"/>
      <c r="W404" s="22" t="s">
        <v>9639</v>
      </c>
      <c r="X404" s="22" t="s">
        <v>9640</v>
      </c>
      <c r="Y404" s="23" t="s">
        <v>9641</v>
      </c>
      <c r="Z404" s="23" t="s">
        <v>9642</v>
      </c>
      <c r="AA404" s="22" t="s">
        <v>9643</v>
      </c>
      <c r="AB404" s="22"/>
      <c r="AD404" s="111"/>
      <c r="AE404" s="111"/>
      <c r="AF404" s="111"/>
      <c r="AG404" s="111"/>
      <c r="AH404" s="110"/>
      <c r="AI404" s="114"/>
    </row>
    <row r="405" spans="2:35">
      <c r="B405" s="2" t="s">
        <v>451</v>
      </c>
      <c r="C405" s="2" t="s">
        <v>410</v>
      </c>
      <c r="D405" s="35" t="s">
        <v>452</v>
      </c>
      <c r="E405" s="35" t="s">
        <v>405</v>
      </c>
      <c r="F405" s="2" t="s">
        <v>453</v>
      </c>
      <c r="P405" s="111"/>
      <c r="Q405" s="111"/>
      <c r="R405" s="111"/>
      <c r="S405" s="111"/>
      <c r="T405" s="110"/>
      <c r="U405" s="108"/>
      <c r="W405" s="22" t="s">
        <v>9644</v>
      </c>
      <c r="X405" s="22" t="s">
        <v>9640</v>
      </c>
      <c r="Y405" s="23" t="s">
        <v>9645</v>
      </c>
      <c r="Z405" s="23" t="s">
        <v>9642</v>
      </c>
      <c r="AA405" s="22" t="s">
        <v>9646</v>
      </c>
      <c r="AB405" s="22"/>
    </row>
    <row r="406" spans="2:35">
      <c r="B406" s="2" t="s">
        <v>454</v>
      </c>
      <c r="C406" s="2" t="s">
        <v>410</v>
      </c>
      <c r="D406" s="35" t="s">
        <v>455</v>
      </c>
      <c r="E406" s="35" t="s">
        <v>405</v>
      </c>
      <c r="F406" s="4">
        <v>34639</v>
      </c>
      <c r="P406" s="56"/>
      <c r="Q406" s="56"/>
      <c r="R406" s="57"/>
      <c r="S406" s="57"/>
      <c r="T406" s="67"/>
      <c r="U406" s="56"/>
      <c r="W406" s="22" t="s">
        <v>9647</v>
      </c>
      <c r="X406" s="22" t="s">
        <v>9640</v>
      </c>
      <c r="Y406" s="23" t="s">
        <v>9648</v>
      </c>
      <c r="Z406" s="23" t="s">
        <v>9642</v>
      </c>
      <c r="AA406" s="22" t="s">
        <v>9649</v>
      </c>
      <c r="AB406" s="22"/>
      <c r="AD406" s="22" t="s">
        <v>7045</v>
      </c>
      <c r="AE406" s="22" t="s">
        <v>7046</v>
      </c>
      <c r="AF406" s="23">
        <v>1202</v>
      </c>
      <c r="AG406" s="23" t="s">
        <v>7047</v>
      </c>
      <c r="AH406" s="25">
        <v>39753</v>
      </c>
    </row>
    <row r="407" spans="2:35">
      <c r="B407" s="2" t="s">
        <v>456</v>
      </c>
      <c r="C407" s="2" t="s">
        <v>410</v>
      </c>
      <c r="D407" s="35" t="s">
        <v>457</v>
      </c>
      <c r="E407" s="35" t="s">
        <v>405</v>
      </c>
      <c r="F407" s="2" t="s">
        <v>458</v>
      </c>
      <c r="P407" s="49" t="s">
        <v>9906</v>
      </c>
      <c r="Q407" s="49" t="s">
        <v>3596</v>
      </c>
      <c r="R407" s="50">
        <v>164</v>
      </c>
      <c r="S407" s="50" t="s">
        <v>9907</v>
      </c>
      <c r="T407" s="51">
        <v>35506</v>
      </c>
      <c r="U407" s="49"/>
      <c r="W407" s="22" t="s">
        <v>9650</v>
      </c>
      <c r="X407" s="22" t="s">
        <v>9640</v>
      </c>
      <c r="Y407" s="23" t="s">
        <v>9651</v>
      </c>
      <c r="Z407" s="23" t="s">
        <v>9642</v>
      </c>
      <c r="AA407" s="22" t="s">
        <v>9652</v>
      </c>
      <c r="AB407" s="22"/>
      <c r="AD407" s="22" t="s">
        <v>7048</v>
      </c>
      <c r="AE407" s="22" t="s">
        <v>6476</v>
      </c>
      <c r="AF407" s="23">
        <v>50500133</v>
      </c>
      <c r="AG407" s="23" t="s">
        <v>7049</v>
      </c>
      <c r="AH407" s="22" t="s">
        <v>6644</v>
      </c>
    </row>
    <row r="408" spans="2:35">
      <c r="B408" s="2" t="s">
        <v>459</v>
      </c>
      <c r="C408" s="2" t="s">
        <v>410</v>
      </c>
      <c r="D408" s="35" t="s">
        <v>460</v>
      </c>
      <c r="E408" s="35" t="s">
        <v>405</v>
      </c>
      <c r="F408" s="4">
        <v>34639</v>
      </c>
      <c r="P408" s="49" t="s">
        <v>9909</v>
      </c>
      <c r="Q408" s="49" t="s">
        <v>1417</v>
      </c>
      <c r="R408" s="50">
        <v>348</v>
      </c>
      <c r="S408" s="50" t="s">
        <v>9907</v>
      </c>
      <c r="T408" s="51">
        <v>35123</v>
      </c>
      <c r="U408" s="49"/>
      <c r="W408" s="22" t="s">
        <v>9653</v>
      </c>
      <c r="X408" s="22" t="s">
        <v>9180</v>
      </c>
      <c r="Y408" s="23">
        <v>56</v>
      </c>
      <c r="Z408" s="23" t="s">
        <v>9642</v>
      </c>
      <c r="AA408" s="24">
        <v>28901</v>
      </c>
      <c r="AB408" s="22"/>
      <c r="AD408" s="22" t="s">
        <v>7050</v>
      </c>
      <c r="AE408" s="22" t="s">
        <v>6296</v>
      </c>
      <c r="AF408" s="23">
        <v>5383</v>
      </c>
      <c r="AG408" s="23" t="s">
        <v>7051</v>
      </c>
      <c r="AH408" s="25">
        <v>39173</v>
      </c>
    </row>
    <row r="409" spans="2:35">
      <c r="B409" s="2" t="s">
        <v>461</v>
      </c>
      <c r="C409" s="2" t="s">
        <v>410</v>
      </c>
      <c r="D409" s="35" t="s">
        <v>462</v>
      </c>
      <c r="E409" s="35" t="s">
        <v>405</v>
      </c>
      <c r="F409" s="2" t="s">
        <v>463</v>
      </c>
      <c r="P409" s="49" t="s">
        <v>9910</v>
      </c>
      <c r="Q409" s="49" t="s">
        <v>3596</v>
      </c>
      <c r="R409" s="50">
        <v>362</v>
      </c>
      <c r="S409" s="50" t="s">
        <v>9907</v>
      </c>
      <c r="T409" s="49" t="s">
        <v>9911</v>
      </c>
      <c r="U409" s="49"/>
      <c r="W409" s="22" t="s">
        <v>9654</v>
      </c>
      <c r="X409" s="22" t="s">
        <v>9655</v>
      </c>
      <c r="Y409" s="23" t="s">
        <v>9656</v>
      </c>
      <c r="Z409" s="23" t="s">
        <v>9642</v>
      </c>
      <c r="AA409" s="22" t="s">
        <v>9657</v>
      </c>
      <c r="AB409" s="22"/>
      <c r="AD409" s="22" t="s">
        <v>7052</v>
      </c>
      <c r="AE409" s="22" t="s">
        <v>6853</v>
      </c>
      <c r="AF409" s="23" t="s">
        <v>7053</v>
      </c>
      <c r="AG409" s="23" t="s">
        <v>7054</v>
      </c>
      <c r="AH409" s="22" t="s">
        <v>3806</v>
      </c>
      <c r="AI409" s="22"/>
    </row>
    <row r="410" spans="2:35">
      <c r="B410" s="2" t="s">
        <v>464</v>
      </c>
      <c r="C410" s="2" t="s">
        <v>410</v>
      </c>
      <c r="D410" s="35" t="s">
        <v>465</v>
      </c>
      <c r="E410" s="35" t="s">
        <v>405</v>
      </c>
      <c r="F410" s="4">
        <v>34758</v>
      </c>
      <c r="P410" s="56"/>
      <c r="Q410" s="56"/>
      <c r="R410" s="57"/>
      <c r="S410" s="57"/>
      <c r="T410" s="56"/>
      <c r="U410" s="56"/>
      <c r="W410" s="22" t="s">
        <v>9658</v>
      </c>
      <c r="X410" s="22" t="s">
        <v>9655</v>
      </c>
      <c r="Y410" s="23" t="s">
        <v>9659</v>
      </c>
      <c r="Z410" s="23" t="s">
        <v>9642</v>
      </c>
      <c r="AA410" s="22" t="s">
        <v>9660</v>
      </c>
      <c r="AB410" s="22"/>
      <c r="AD410" s="22" t="s">
        <v>7055</v>
      </c>
      <c r="AE410" s="22" t="s">
        <v>6853</v>
      </c>
      <c r="AF410" s="23" t="s">
        <v>7056</v>
      </c>
      <c r="AG410" s="23" t="s">
        <v>7054</v>
      </c>
      <c r="AH410" s="22" t="s">
        <v>5193</v>
      </c>
    </row>
    <row r="411" spans="2:35">
      <c r="B411" s="2" t="s">
        <v>466</v>
      </c>
      <c r="C411" s="2" t="s">
        <v>410</v>
      </c>
      <c r="D411" s="35" t="s">
        <v>467</v>
      </c>
      <c r="E411" s="35" t="s">
        <v>405</v>
      </c>
      <c r="F411" s="4">
        <v>34817</v>
      </c>
      <c r="P411" s="111" t="s">
        <v>10498</v>
      </c>
      <c r="Q411" s="111"/>
      <c r="R411" s="111"/>
      <c r="S411" s="111"/>
      <c r="T411" s="110">
        <f>COUNTA(P414:P415)</f>
        <v>2</v>
      </c>
      <c r="U411" s="108"/>
      <c r="W411" s="22" t="s">
        <v>9661</v>
      </c>
      <c r="X411" s="22" t="s">
        <v>9662</v>
      </c>
      <c r="Y411" s="23" t="s">
        <v>9663</v>
      </c>
      <c r="Z411" s="23" t="s">
        <v>9642</v>
      </c>
      <c r="AA411" s="22" t="s">
        <v>9660</v>
      </c>
      <c r="AB411" s="22"/>
      <c r="AD411" s="22" t="s">
        <v>7057</v>
      </c>
      <c r="AE411" s="22" t="s">
        <v>6853</v>
      </c>
      <c r="AF411" s="23" t="s">
        <v>7058</v>
      </c>
      <c r="AG411" s="23" t="s">
        <v>7054</v>
      </c>
      <c r="AH411" s="22" t="s">
        <v>6608</v>
      </c>
      <c r="AI411" s="22"/>
    </row>
    <row r="412" spans="2:35">
      <c r="B412" s="2" t="s">
        <v>468</v>
      </c>
      <c r="C412" s="2" t="s">
        <v>410</v>
      </c>
      <c r="D412" s="35" t="s">
        <v>469</v>
      </c>
      <c r="E412" s="35" t="s">
        <v>405</v>
      </c>
      <c r="F412" s="2" t="s">
        <v>470</v>
      </c>
      <c r="P412" s="111"/>
      <c r="Q412" s="111"/>
      <c r="R412" s="111"/>
      <c r="S412" s="111"/>
      <c r="T412" s="110"/>
      <c r="U412" s="108"/>
      <c r="W412" s="22" t="s">
        <v>9664</v>
      </c>
      <c r="X412" s="22" t="s">
        <v>9655</v>
      </c>
      <c r="Y412" s="23" t="s">
        <v>9665</v>
      </c>
      <c r="Z412" s="23" t="s">
        <v>9642</v>
      </c>
      <c r="AA412" s="22" t="s">
        <v>9666</v>
      </c>
      <c r="AB412" s="22"/>
      <c r="AD412" s="22" t="s">
        <v>7059</v>
      </c>
      <c r="AE412" s="22" t="s">
        <v>6267</v>
      </c>
      <c r="AF412" s="23">
        <v>9374</v>
      </c>
      <c r="AG412" s="23" t="s">
        <v>6531</v>
      </c>
      <c r="AH412" s="22" t="s">
        <v>3318</v>
      </c>
    </row>
    <row r="413" spans="2:35">
      <c r="B413" s="2" t="s">
        <v>471</v>
      </c>
      <c r="C413" s="2" t="s">
        <v>410</v>
      </c>
      <c r="D413" s="35" t="s">
        <v>472</v>
      </c>
      <c r="E413" s="35" t="s">
        <v>405</v>
      </c>
      <c r="F413" s="4">
        <v>34424</v>
      </c>
      <c r="G413" t="s">
        <v>499</v>
      </c>
      <c r="P413" s="56"/>
      <c r="Q413" s="56"/>
      <c r="R413" s="57"/>
      <c r="S413" s="57"/>
      <c r="T413" s="56"/>
      <c r="U413" s="56"/>
      <c r="AD413" s="49" t="s">
        <v>10132</v>
      </c>
      <c r="AE413" s="49" t="s">
        <v>10133</v>
      </c>
      <c r="AF413" s="50">
        <v>223</v>
      </c>
      <c r="AG413" s="50" t="s">
        <v>7063</v>
      </c>
      <c r="AH413" s="49" t="s">
        <v>10134</v>
      </c>
      <c r="AI413" s="52"/>
    </row>
    <row r="414" spans="2:35">
      <c r="B414" s="2" t="s">
        <v>473</v>
      </c>
      <c r="C414" s="2" t="s">
        <v>410</v>
      </c>
      <c r="D414" s="35" t="s">
        <v>474</v>
      </c>
      <c r="E414" s="35" t="s">
        <v>405</v>
      </c>
      <c r="F414" s="4">
        <v>34639</v>
      </c>
      <c r="P414" s="49" t="s">
        <v>10499</v>
      </c>
      <c r="Q414" s="49" t="s">
        <v>10490</v>
      </c>
      <c r="R414" s="50">
        <v>62315</v>
      </c>
      <c r="S414" s="50" t="s">
        <v>10500</v>
      </c>
      <c r="T414" s="51">
        <v>33991</v>
      </c>
      <c r="U414" s="49"/>
      <c r="W414" s="111" t="s">
        <v>5438</v>
      </c>
      <c r="X414" s="111"/>
      <c r="Y414" s="111"/>
      <c r="Z414" s="111"/>
      <c r="AA414" s="110">
        <f>COUNTA(W417)</f>
        <v>1</v>
      </c>
      <c r="AB414" s="113"/>
      <c r="AD414" s="22" t="s">
        <v>7060</v>
      </c>
      <c r="AE414" s="22" t="s">
        <v>7061</v>
      </c>
      <c r="AF414" s="23" t="s">
        <v>7062</v>
      </c>
      <c r="AG414" s="23" t="s">
        <v>7063</v>
      </c>
      <c r="AH414" s="22" t="s">
        <v>7064</v>
      </c>
    </row>
    <row r="415" spans="2:35">
      <c r="B415" s="2" t="s">
        <v>475</v>
      </c>
      <c r="C415" s="2" t="s">
        <v>410</v>
      </c>
      <c r="D415" s="35" t="s">
        <v>476</v>
      </c>
      <c r="E415" s="35" t="s">
        <v>405</v>
      </c>
      <c r="F415" s="4">
        <v>34639</v>
      </c>
      <c r="P415" s="49" t="s">
        <v>10501</v>
      </c>
      <c r="Q415" s="49" t="s">
        <v>3255</v>
      </c>
      <c r="R415" s="50" t="s">
        <v>10502</v>
      </c>
      <c r="S415" s="50" t="s">
        <v>10500</v>
      </c>
      <c r="T415" s="51">
        <v>34137</v>
      </c>
      <c r="U415" s="49"/>
      <c r="W415" s="111"/>
      <c r="X415" s="111"/>
      <c r="Y415" s="111"/>
      <c r="Z415" s="111"/>
      <c r="AA415" s="110"/>
      <c r="AB415" s="113"/>
      <c r="AD415" s="22" t="s">
        <v>7065</v>
      </c>
      <c r="AE415" s="22" t="s">
        <v>6954</v>
      </c>
      <c r="AF415" s="23" t="s">
        <v>7066</v>
      </c>
      <c r="AG415" s="23" t="s">
        <v>7067</v>
      </c>
      <c r="AH415" s="25">
        <v>43191</v>
      </c>
    </row>
    <row r="416" spans="2:35">
      <c r="B416" s="2" t="s">
        <v>477</v>
      </c>
      <c r="C416" s="2" t="s">
        <v>410</v>
      </c>
      <c r="D416" s="35" t="s">
        <v>478</v>
      </c>
      <c r="E416" s="35" t="s">
        <v>405</v>
      </c>
      <c r="F416" s="4">
        <v>34639</v>
      </c>
      <c r="P416" s="56"/>
      <c r="Q416" s="56"/>
      <c r="R416" s="57"/>
      <c r="S416" s="57"/>
      <c r="T416" s="56"/>
      <c r="U416" s="56"/>
      <c r="AD416" s="22" t="s">
        <v>7068</v>
      </c>
      <c r="AE416" s="22" t="s">
        <v>6954</v>
      </c>
      <c r="AF416" s="23" t="s">
        <v>7069</v>
      </c>
      <c r="AG416" s="23" t="s">
        <v>7067</v>
      </c>
      <c r="AH416" s="25">
        <v>42795</v>
      </c>
      <c r="AI416" s="22"/>
    </row>
    <row r="417" spans="2:35">
      <c r="B417" s="49" t="s">
        <v>477</v>
      </c>
      <c r="C417" s="49" t="s">
        <v>410</v>
      </c>
      <c r="D417" s="50" t="s">
        <v>8944</v>
      </c>
      <c r="E417" s="50" t="s">
        <v>8937</v>
      </c>
      <c r="F417" s="51">
        <v>34790</v>
      </c>
      <c r="G417" s="52"/>
      <c r="P417" s="111" t="s">
        <v>9914</v>
      </c>
      <c r="Q417" s="111"/>
      <c r="R417" s="111"/>
      <c r="S417" s="111"/>
      <c r="T417" s="110">
        <f>COUNTA(P420)</f>
        <v>1</v>
      </c>
      <c r="U417" s="108"/>
      <c r="W417" s="22" t="s">
        <v>2617</v>
      </c>
      <c r="X417" s="22" t="s">
        <v>1225</v>
      </c>
      <c r="Y417" s="35">
        <v>983</v>
      </c>
      <c r="Z417" s="35" t="s">
        <v>5439</v>
      </c>
      <c r="AA417" s="24">
        <v>43192</v>
      </c>
      <c r="AB417" s="22"/>
      <c r="AD417" s="22" t="s">
        <v>7070</v>
      </c>
      <c r="AE417" s="22" t="s">
        <v>6954</v>
      </c>
      <c r="AF417" s="23" t="s">
        <v>7071</v>
      </c>
      <c r="AG417" s="23" t="s">
        <v>7067</v>
      </c>
      <c r="AH417" s="22" t="s">
        <v>6262</v>
      </c>
    </row>
    <row r="418" spans="2:35">
      <c r="B418" s="2" t="s">
        <v>479</v>
      </c>
      <c r="C418" s="2" t="s">
        <v>410</v>
      </c>
      <c r="D418" s="35" t="s">
        <v>480</v>
      </c>
      <c r="E418" s="35" t="s">
        <v>405</v>
      </c>
      <c r="F418" s="4">
        <v>34639</v>
      </c>
      <c r="P418" s="111"/>
      <c r="Q418" s="111"/>
      <c r="R418" s="111"/>
      <c r="S418" s="111"/>
      <c r="T418" s="110"/>
      <c r="U418" s="108"/>
      <c r="AD418" s="22" t="s">
        <v>7072</v>
      </c>
      <c r="AE418" s="22" t="s">
        <v>6197</v>
      </c>
      <c r="AF418" s="23">
        <v>5315</v>
      </c>
      <c r="AG418" s="23" t="s">
        <v>7073</v>
      </c>
      <c r="AH418" s="22" t="s">
        <v>4851</v>
      </c>
      <c r="AI418" s="22"/>
    </row>
    <row r="419" spans="2:35">
      <c r="B419" s="2" t="s">
        <v>481</v>
      </c>
      <c r="C419" s="2" t="s">
        <v>410</v>
      </c>
      <c r="D419" s="35" t="s">
        <v>482</v>
      </c>
      <c r="E419" s="35" t="s">
        <v>405</v>
      </c>
      <c r="F419" s="4">
        <v>34639</v>
      </c>
      <c r="P419" s="56"/>
      <c r="Q419" s="56"/>
      <c r="R419" s="57"/>
      <c r="S419" s="57"/>
      <c r="T419" s="56"/>
      <c r="U419" s="56"/>
      <c r="W419" s="111" t="s">
        <v>5440</v>
      </c>
      <c r="X419" s="111"/>
      <c r="Y419" s="111"/>
      <c r="Z419" s="111"/>
      <c r="AA419" s="110">
        <f>COUNTA(W422:W425)</f>
        <v>4</v>
      </c>
      <c r="AB419" s="113"/>
      <c r="AD419" s="22" t="s">
        <v>7074</v>
      </c>
      <c r="AE419" s="22" t="s">
        <v>1703</v>
      </c>
      <c r="AF419" s="23" t="s">
        <v>7075</v>
      </c>
      <c r="AG419" s="23" t="s">
        <v>7076</v>
      </c>
      <c r="AH419" s="22" t="s">
        <v>4119</v>
      </c>
    </row>
    <row r="420" spans="2:35">
      <c r="B420" s="49" t="s">
        <v>8845</v>
      </c>
      <c r="C420" s="49" t="s">
        <v>410</v>
      </c>
      <c r="D420" s="50" t="s">
        <v>4234</v>
      </c>
      <c r="E420" s="50" t="s">
        <v>8836</v>
      </c>
      <c r="F420" s="51">
        <v>34639</v>
      </c>
      <c r="G420" s="49"/>
      <c r="P420" s="49" t="s">
        <v>9912</v>
      </c>
      <c r="Q420" s="49" t="s">
        <v>9</v>
      </c>
      <c r="R420" s="50">
        <v>764</v>
      </c>
      <c r="S420" s="50" t="s">
        <v>9913</v>
      </c>
      <c r="T420" s="51">
        <v>35914</v>
      </c>
      <c r="U420" s="49"/>
      <c r="W420" s="111"/>
      <c r="X420" s="111"/>
      <c r="Y420" s="111"/>
      <c r="Z420" s="111"/>
      <c r="AA420" s="110"/>
      <c r="AB420" s="113"/>
      <c r="AD420" s="22" t="s">
        <v>7077</v>
      </c>
      <c r="AE420" s="22" t="s">
        <v>7078</v>
      </c>
      <c r="AF420" s="23" t="s">
        <v>7079</v>
      </c>
      <c r="AG420" s="23" t="s">
        <v>7080</v>
      </c>
      <c r="AH420" s="22" t="s">
        <v>7081</v>
      </c>
    </row>
    <row r="421" spans="2:35">
      <c r="B421" s="2" t="s">
        <v>483</v>
      </c>
      <c r="C421" s="2" t="s">
        <v>410</v>
      </c>
      <c r="D421" s="35" t="s">
        <v>484</v>
      </c>
      <c r="E421" s="35" t="s">
        <v>405</v>
      </c>
      <c r="F421" s="4">
        <v>34639</v>
      </c>
      <c r="AD421" s="22" t="s">
        <v>7082</v>
      </c>
      <c r="AE421" s="22" t="s">
        <v>7078</v>
      </c>
      <c r="AF421" s="23" t="s">
        <v>7083</v>
      </c>
      <c r="AG421" s="23" t="s">
        <v>7084</v>
      </c>
      <c r="AH421" s="25">
        <v>39479</v>
      </c>
    </row>
    <row r="422" spans="2:35">
      <c r="B422" s="2" t="s">
        <v>485</v>
      </c>
      <c r="C422" s="2" t="s">
        <v>410</v>
      </c>
      <c r="D422" s="35" t="s">
        <v>486</v>
      </c>
      <c r="E422" s="35" t="s">
        <v>405</v>
      </c>
      <c r="F422" s="2" t="s">
        <v>487</v>
      </c>
      <c r="P422" s="111" t="s">
        <v>3870</v>
      </c>
      <c r="Q422" s="111"/>
      <c r="R422" s="111"/>
      <c r="S422" s="111"/>
      <c r="T422" s="110">
        <f>COUNTA(P425:P427)</f>
        <v>3</v>
      </c>
      <c r="U422" s="113"/>
      <c r="W422" s="22" t="s">
        <v>5441</v>
      </c>
      <c r="X422" s="22" t="s">
        <v>5442</v>
      </c>
      <c r="Y422" s="35" t="s">
        <v>5443</v>
      </c>
      <c r="Z422" s="35" t="s">
        <v>5444</v>
      </c>
      <c r="AA422" s="24">
        <v>38427</v>
      </c>
      <c r="AD422" s="22" t="s">
        <v>7085</v>
      </c>
      <c r="AE422" s="22" t="s">
        <v>6377</v>
      </c>
      <c r="AF422" s="23">
        <v>88</v>
      </c>
      <c r="AG422" s="23" t="s">
        <v>7086</v>
      </c>
      <c r="AH422" s="22" t="s">
        <v>5196</v>
      </c>
      <c r="AI422" s="22"/>
    </row>
    <row r="423" spans="2:35">
      <c r="B423" s="49" t="s">
        <v>8846</v>
      </c>
      <c r="C423" s="49" t="s">
        <v>410</v>
      </c>
      <c r="D423" s="50" t="s">
        <v>8847</v>
      </c>
      <c r="E423" s="50" t="s">
        <v>8836</v>
      </c>
      <c r="F423" s="49" t="s">
        <v>8848</v>
      </c>
      <c r="G423" s="52"/>
      <c r="P423" s="111"/>
      <c r="Q423" s="111"/>
      <c r="R423" s="111"/>
      <c r="S423" s="111"/>
      <c r="T423" s="110"/>
      <c r="U423" s="113"/>
      <c r="W423" s="22" t="s">
        <v>5445</v>
      </c>
      <c r="X423" s="22" t="s">
        <v>2481</v>
      </c>
      <c r="Y423" s="35" t="s">
        <v>5446</v>
      </c>
      <c r="Z423" s="35" t="s">
        <v>5444</v>
      </c>
      <c r="AA423" s="22" t="s">
        <v>5153</v>
      </c>
      <c r="AD423" s="22" t="s">
        <v>7085</v>
      </c>
      <c r="AE423" s="22" t="s">
        <v>6377</v>
      </c>
      <c r="AF423" s="23">
        <v>88</v>
      </c>
      <c r="AG423" s="23" t="s">
        <v>7087</v>
      </c>
      <c r="AH423" s="22" t="s">
        <v>6713</v>
      </c>
    </row>
    <row r="424" spans="2:35">
      <c r="B424" s="2" t="s">
        <v>488</v>
      </c>
      <c r="C424" s="2" t="s">
        <v>410</v>
      </c>
      <c r="D424" s="35" t="s">
        <v>489</v>
      </c>
      <c r="E424" s="35" t="s">
        <v>405</v>
      </c>
      <c r="F424" s="4">
        <v>31016</v>
      </c>
      <c r="W424" s="22" t="s">
        <v>5447</v>
      </c>
      <c r="X424" s="22" t="s">
        <v>5442</v>
      </c>
      <c r="Y424" s="35" t="s">
        <v>5448</v>
      </c>
      <c r="Z424" s="35" t="s">
        <v>5444</v>
      </c>
      <c r="AA424" s="22" t="s">
        <v>5449</v>
      </c>
      <c r="AB424" s="22"/>
      <c r="AD424" s="22" t="s">
        <v>7088</v>
      </c>
      <c r="AE424" s="22" t="s">
        <v>3623</v>
      </c>
      <c r="AF424" s="23" t="s">
        <v>7089</v>
      </c>
      <c r="AG424" s="23" t="s">
        <v>7073</v>
      </c>
      <c r="AH424" s="25">
        <v>38777</v>
      </c>
      <c r="AI424" s="22"/>
    </row>
    <row r="425" spans="2:35">
      <c r="B425" s="2" t="s">
        <v>490</v>
      </c>
      <c r="C425" s="2" t="s">
        <v>410</v>
      </c>
      <c r="D425" s="35" t="s">
        <v>491</v>
      </c>
      <c r="E425" s="35" t="s">
        <v>405</v>
      </c>
      <c r="F425" s="4">
        <v>30736</v>
      </c>
      <c r="P425" s="22" t="s">
        <v>3871</v>
      </c>
      <c r="Q425" s="22" t="s">
        <v>410</v>
      </c>
      <c r="R425" s="35" t="s">
        <v>3872</v>
      </c>
      <c r="S425" s="35" t="s">
        <v>3873</v>
      </c>
      <c r="T425" s="22" t="s">
        <v>3874</v>
      </c>
      <c r="U425" s="22"/>
      <c r="W425" s="22" t="s">
        <v>5450</v>
      </c>
      <c r="X425" s="22" t="s">
        <v>5451</v>
      </c>
      <c r="Y425" s="35" t="s">
        <v>5452</v>
      </c>
      <c r="Z425" s="35" t="s">
        <v>5444</v>
      </c>
      <c r="AA425" s="22" t="s">
        <v>5453</v>
      </c>
      <c r="AB425" s="22"/>
      <c r="AD425" s="22" t="s">
        <v>7090</v>
      </c>
      <c r="AE425" s="22" t="s">
        <v>6277</v>
      </c>
      <c r="AF425" s="23">
        <v>50000187</v>
      </c>
      <c r="AG425" s="23" t="s">
        <v>7091</v>
      </c>
      <c r="AH425" s="22" t="s">
        <v>6284</v>
      </c>
      <c r="AI425" s="22" t="s">
        <v>7092</v>
      </c>
    </row>
    <row r="426" spans="2:35">
      <c r="B426" s="2" t="s">
        <v>492</v>
      </c>
      <c r="C426" s="2" t="s">
        <v>410</v>
      </c>
      <c r="D426" s="35" t="s">
        <v>493</v>
      </c>
      <c r="E426" s="35" t="s">
        <v>405</v>
      </c>
      <c r="F426" s="2" t="s">
        <v>494</v>
      </c>
      <c r="P426" s="22" t="s">
        <v>3875</v>
      </c>
      <c r="Q426" s="22" t="s">
        <v>3876</v>
      </c>
      <c r="R426" s="35" t="s">
        <v>3877</v>
      </c>
      <c r="S426" s="35" t="s">
        <v>3873</v>
      </c>
      <c r="T426" s="22" t="s">
        <v>3878</v>
      </c>
      <c r="U426" s="22"/>
      <c r="AD426" s="22" t="s">
        <v>7093</v>
      </c>
      <c r="AE426" s="22" t="s">
        <v>6197</v>
      </c>
      <c r="AF426" s="23">
        <v>5471</v>
      </c>
      <c r="AG426" s="23" t="s">
        <v>7094</v>
      </c>
      <c r="AH426" s="25">
        <v>41944</v>
      </c>
    </row>
    <row r="427" spans="2:35">
      <c r="B427" s="2" t="s">
        <v>495</v>
      </c>
      <c r="C427" s="2" t="s">
        <v>410</v>
      </c>
      <c r="D427" s="35" t="s">
        <v>496</v>
      </c>
      <c r="E427" s="35" t="s">
        <v>405</v>
      </c>
      <c r="F427" s="4">
        <v>31121</v>
      </c>
      <c r="P427" s="22" t="s">
        <v>3879</v>
      </c>
      <c r="Q427" s="22" t="s">
        <v>228</v>
      </c>
      <c r="R427" s="35" t="s">
        <v>3880</v>
      </c>
      <c r="S427" s="35" t="s">
        <v>3873</v>
      </c>
      <c r="T427" s="24">
        <v>37661</v>
      </c>
      <c r="W427" s="111" t="s">
        <v>5454</v>
      </c>
      <c r="X427" s="111"/>
      <c r="Y427" s="111"/>
      <c r="Z427" s="111"/>
      <c r="AA427" s="110">
        <f>COUNTA(W430:W437)</f>
        <v>8</v>
      </c>
      <c r="AB427" s="114"/>
      <c r="AD427" s="22" t="s">
        <v>7095</v>
      </c>
      <c r="AE427" s="22" t="s">
        <v>6377</v>
      </c>
      <c r="AF427" s="23">
        <v>47</v>
      </c>
      <c r="AG427" s="23" t="s">
        <v>7096</v>
      </c>
      <c r="AH427" s="22" t="s">
        <v>3339</v>
      </c>
      <c r="AI427" s="22" t="s">
        <v>7097</v>
      </c>
    </row>
    <row r="428" spans="2:35">
      <c r="B428" s="2" t="s">
        <v>497</v>
      </c>
      <c r="C428" s="2" t="s">
        <v>410</v>
      </c>
      <c r="D428" s="35" t="s">
        <v>498</v>
      </c>
      <c r="E428" s="35" t="s">
        <v>405</v>
      </c>
      <c r="F428" s="4">
        <v>34639</v>
      </c>
      <c r="W428" s="111"/>
      <c r="X428" s="111"/>
      <c r="Y428" s="111"/>
      <c r="Z428" s="111"/>
      <c r="AA428" s="110"/>
      <c r="AB428" s="114"/>
      <c r="AD428" s="22" t="s">
        <v>7098</v>
      </c>
      <c r="AE428" s="22" t="s">
        <v>6310</v>
      </c>
      <c r="AF428" s="23">
        <v>5733</v>
      </c>
      <c r="AG428" s="23" t="s">
        <v>7099</v>
      </c>
      <c r="AH428" s="22" t="s">
        <v>6510</v>
      </c>
      <c r="AI428" s="22"/>
    </row>
    <row r="429" spans="2:35">
      <c r="B429" s="49" t="s">
        <v>8849</v>
      </c>
      <c r="C429" s="49" t="s">
        <v>8850</v>
      </c>
      <c r="D429" s="50" t="s">
        <v>8851</v>
      </c>
      <c r="E429" s="50" t="s">
        <v>8836</v>
      </c>
      <c r="F429" s="49" t="s">
        <v>8852</v>
      </c>
      <c r="G429" s="49"/>
      <c r="P429" s="109" t="s">
        <v>3881</v>
      </c>
      <c r="Q429" s="109"/>
      <c r="R429" s="109"/>
      <c r="S429" s="109"/>
      <c r="T429" s="110">
        <f>COUNTA(P432:P441)</f>
        <v>10</v>
      </c>
      <c r="U429" s="113"/>
      <c r="AD429" s="22" t="s">
        <v>7100</v>
      </c>
      <c r="AE429" s="22" t="s">
        <v>6476</v>
      </c>
      <c r="AF429" s="23">
        <v>50500017</v>
      </c>
      <c r="AG429" s="23" t="s">
        <v>7101</v>
      </c>
      <c r="AH429" s="22" t="s">
        <v>7102</v>
      </c>
    </row>
    <row r="430" spans="2:35">
      <c r="B430" s="49" t="s">
        <v>8853</v>
      </c>
      <c r="C430" s="49" t="s">
        <v>8854</v>
      </c>
      <c r="D430" s="50" t="s">
        <v>8855</v>
      </c>
      <c r="E430" s="50" t="s">
        <v>8836</v>
      </c>
      <c r="F430" s="49" t="s">
        <v>8856</v>
      </c>
      <c r="G430" s="52"/>
      <c r="P430" s="109"/>
      <c r="Q430" s="109"/>
      <c r="R430" s="109"/>
      <c r="S430" s="109"/>
      <c r="T430" s="110"/>
      <c r="U430" s="113"/>
      <c r="W430" s="22" t="s">
        <v>5455</v>
      </c>
      <c r="X430" s="22" t="s">
        <v>1225</v>
      </c>
      <c r="Y430" s="35">
        <v>787</v>
      </c>
      <c r="Z430" s="35" t="s">
        <v>5456</v>
      </c>
      <c r="AA430" s="22" t="s">
        <v>4974</v>
      </c>
      <c r="AD430" s="22" t="s">
        <v>7103</v>
      </c>
      <c r="AE430" s="22" t="s">
        <v>6530</v>
      </c>
      <c r="AF430" s="23">
        <v>20023</v>
      </c>
      <c r="AG430" s="23" t="s">
        <v>7104</v>
      </c>
      <c r="AH430" s="25">
        <v>40940</v>
      </c>
    </row>
    <row r="431" spans="2:35">
      <c r="B431" s="49" t="s">
        <v>8857</v>
      </c>
      <c r="C431" s="49" t="s">
        <v>8745</v>
      </c>
      <c r="D431" s="50" t="s">
        <v>8858</v>
      </c>
      <c r="E431" s="50" t="s">
        <v>8836</v>
      </c>
      <c r="F431" s="49" t="s">
        <v>8859</v>
      </c>
      <c r="G431" s="49"/>
      <c r="W431" s="49" t="s">
        <v>10452</v>
      </c>
      <c r="X431" s="49" t="s">
        <v>1225</v>
      </c>
      <c r="Y431" s="50">
        <v>954</v>
      </c>
      <c r="Z431" s="50" t="s">
        <v>5456</v>
      </c>
      <c r="AA431" s="49" t="s">
        <v>10453</v>
      </c>
      <c r="AB431" s="52"/>
      <c r="AD431" s="22" t="s">
        <v>7105</v>
      </c>
      <c r="AE431" s="22" t="s">
        <v>7106</v>
      </c>
      <c r="AF431" s="23" t="s">
        <v>7107</v>
      </c>
      <c r="AG431" s="23" t="s">
        <v>7108</v>
      </c>
      <c r="AH431" s="22" t="s">
        <v>6979</v>
      </c>
    </row>
    <row r="432" spans="2:35">
      <c r="B432" s="49" t="s">
        <v>8860</v>
      </c>
      <c r="C432" s="49" t="s">
        <v>8745</v>
      </c>
      <c r="D432" s="50" t="s">
        <v>8861</v>
      </c>
      <c r="E432" s="50" t="s">
        <v>8836</v>
      </c>
      <c r="F432" s="51">
        <v>32101</v>
      </c>
      <c r="G432" s="52"/>
      <c r="P432" s="22" t="s">
        <v>3882</v>
      </c>
      <c r="Q432" s="22" t="s">
        <v>3617</v>
      </c>
      <c r="R432" s="35" t="s">
        <v>3883</v>
      </c>
      <c r="S432" s="35" t="s">
        <v>3884</v>
      </c>
      <c r="T432" s="22" t="s">
        <v>3885</v>
      </c>
      <c r="U432" s="22"/>
      <c r="W432" s="22" t="s">
        <v>5457</v>
      </c>
      <c r="X432" s="22" t="s">
        <v>1225</v>
      </c>
      <c r="Y432" s="35">
        <v>1004</v>
      </c>
      <c r="Z432" s="35" t="s">
        <v>5456</v>
      </c>
      <c r="AA432" s="24">
        <v>38096</v>
      </c>
      <c r="AD432" s="22" t="s">
        <v>7109</v>
      </c>
      <c r="AE432" s="22" t="s">
        <v>6317</v>
      </c>
      <c r="AF432" s="23">
        <v>9241</v>
      </c>
      <c r="AG432" s="23" t="s">
        <v>7110</v>
      </c>
      <c r="AH432" s="22" t="s">
        <v>3999</v>
      </c>
    </row>
    <row r="433" spans="2:35">
      <c r="B433" s="49" t="s">
        <v>8862</v>
      </c>
      <c r="C433" s="49" t="s">
        <v>8745</v>
      </c>
      <c r="D433" s="50" t="s">
        <v>8863</v>
      </c>
      <c r="E433" s="50" t="s">
        <v>8836</v>
      </c>
      <c r="F433" s="49" t="s">
        <v>8864</v>
      </c>
      <c r="G433" s="52"/>
      <c r="P433" s="22" t="s">
        <v>3886</v>
      </c>
      <c r="Q433" s="22" t="s">
        <v>667</v>
      </c>
      <c r="R433" s="35" t="s">
        <v>3887</v>
      </c>
      <c r="S433" s="35" t="s">
        <v>3884</v>
      </c>
      <c r="T433" s="22" t="s">
        <v>3888</v>
      </c>
      <c r="W433" s="22" t="s">
        <v>5458</v>
      </c>
      <c r="X433" s="22" t="s">
        <v>1748</v>
      </c>
      <c r="Y433" s="35">
        <v>916</v>
      </c>
      <c r="Z433" s="35" t="s">
        <v>5456</v>
      </c>
      <c r="AA433" s="22" t="s">
        <v>5459</v>
      </c>
      <c r="AD433" s="22" t="s">
        <v>7111</v>
      </c>
      <c r="AE433" s="22" t="s">
        <v>6194</v>
      </c>
      <c r="AF433" s="23">
        <v>142</v>
      </c>
      <c r="AG433" s="23" t="s">
        <v>6339</v>
      </c>
      <c r="AH433" s="22">
        <v>2012</v>
      </c>
    </row>
    <row r="434" spans="2:35">
      <c r="B434" s="49" t="s">
        <v>8865</v>
      </c>
      <c r="C434" s="49" t="s">
        <v>8745</v>
      </c>
      <c r="D434" s="50" t="s">
        <v>8866</v>
      </c>
      <c r="E434" s="50" t="s">
        <v>8836</v>
      </c>
      <c r="F434" s="49" t="s">
        <v>8867</v>
      </c>
      <c r="G434" s="52"/>
      <c r="P434" s="22" t="s">
        <v>3889</v>
      </c>
      <c r="Q434" s="22" t="s">
        <v>667</v>
      </c>
      <c r="R434" s="35" t="s">
        <v>3890</v>
      </c>
      <c r="S434" s="35" t="s">
        <v>3884</v>
      </c>
      <c r="T434" s="22" t="s">
        <v>3891</v>
      </c>
      <c r="W434" s="22" t="s">
        <v>5460</v>
      </c>
      <c r="X434" s="22" t="s">
        <v>1748</v>
      </c>
      <c r="Y434" s="35">
        <v>1509</v>
      </c>
      <c r="Z434" s="35" t="s">
        <v>5456</v>
      </c>
      <c r="AA434" s="24">
        <v>40283</v>
      </c>
      <c r="AD434" s="49" t="s">
        <v>10135</v>
      </c>
      <c r="AE434" s="49" t="s">
        <v>7078</v>
      </c>
      <c r="AF434" s="50" t="s">
        <v>10136</v>
      </c>
      <c r="AG434" s="50" t="s">
        <v>6339</v>
      </c>
      <c r="AH434" s="49" t="s">
        <v>10137</v>
      </c>
      <c r="AI434" s="52"/>
    </row>
    <row r="435" spans="2:35" ht="15" customHeight="1">
      <c r="B435" s="49" t="s">
        <v>8868</v>
      </c>
      <c r="C435" s="49" t="s">
        <v>8745</v>
      </c>
      <c r="D435" s="50" t="s">
        <v>8869</v>
      </c>
      <c r="E435" s="50" t="s">
        <v>8836</v>
      </c>
      <c r="F435" s="49" t="s">
        <v>8870</v>
      </c>
      <c r="G435" s="49"/>
      <c r="P435" s="22" t="s">
        <v>3892</v>
      </c>
      <c r="Q435" s="22" t="s">
        <v>341</v>
      </c>
      <c r="R435" s="35" t="s">
        <v>3727</v>
      </c>
      <c r="S435" s="35" t="s">
        <v>3884</v>
      </c>
      <c r="T435" s="24">
        <v>42082</v>
      </c>
      <c r="W435" s="49" t="s">
        <v>9037</v>
      </c>
      <c r="X435" s="49" t="s">
        <v>3596</v>
      </c>
      <c r="Y435" s="50">
        <v>444</v>
      </c>
      <c r="Z435" s="50" t="s">
        <v>5456</v>
      </c>
      <c r="AA435" s="51">
        <v>34789</v>
      </c>
      <c r="AB435" s="52"/>
      <c r="AD435" s="22" t="s">
        <v>7112</v>
      </c>
      <c r="AE435" s="22" t="s">
        <v>6623</v>
      </c>
      <c r="AF435" s="23" t="s">
        <v>7113</v>
      </c>
      <c r="AG435" s="23" t="s">
        <v>7114</v>
      </c>
      <c r="AH435" s="22" t="s">
        <v>4449</v>
      </c>
    </row>
    <row r="436" spans="2:35" ht="15" customHeight="1">
      <c r="B436" s="49" t="s">
        <v>8945</v>
      </c>
      <c r="C436" s="49" t="s">
        <v>6041</v>
      </c>
      <c r="D436" s="50" t="s">
        <v>8946</v>
      </c>
      <c r="E436" s="50" t="s">
        <v>8937</v>
      </c>
      <c r="F436" s="51">
        <v>32834</v>
      </c>
      <c r="G436" s="49"/>
      <c r="P436" s="22" t="s">
        <v>3893</v>
      </c>
      <c r="Q436" s="22" t="s">
        <v>1554</v>
      </c>
      <c r="R436" s="35" t="s">
        <v>3894</v>
      </c>
      <c r="S436" s="35" t="s">
        <v>3884</v>
      </c>
      <c r="T436" s="24">
        <v>43063</v>
      </c>
      <c r="W436" s="22" t="s">
        <v>5461</v>
      </c>
      <c r="X436" s="22" t="s">
        <v>5462</v>
      </c>
      <c r="Y436" s="35" t="s">
        <v>5463</v>
      </c>
      <c r="Z436" s="35" t="s">
        <v>5456</v>
      </c>
      <c r="AA436" s="22" t="s">
        <v>5464</v>
      </c>
      <c r="AD436" s="22" t="s">
        <v>7115</v>
      </c>
      <c r="AE436" s="22" t="s">
        <v>7006</v>
      </c>
      <c r="AF436" s="23" t="s">
        <v>7116</v>
      </c>
      <c r="AG436" s="23" t="s">
        <v>7117</v>
      </c>
      <c r="AH436" s="25">
        <v>41334</v>
      </c>
    </row>
    <row r="437" spans="2:35">
      <c r="B437" s="49" t="s">
        <v>8947</v>
      </c>
      <c r="C437" s="49" t="s">
        <v>6041</v>
      </c>
      <c r="D437" s="50" t="s">
        <v>8948</v>
      </c>
      <c r="E437" s="50" t="s">
        <v>8937</v>
      </c>
      <c r="F437" s="51">
        <v>32834</v>
      </c>
      <c r="G437" s="49"/>
      <c r="P437" s="22" t="s">
        <v>3895</v>
      </c>
      <c r="Q437" s="22" t="s">
        <v>79</v>
      </c>
      <c r="R437" s="35" t="s">
        <v>3896</v>
      </c>
      <c r="S437" s="35" t="s">
        <v>3884</v>
      </c>
      <c r="T437" s="22" t="s">
        <v>3897</v>
      </c>
      <c r="W437" s="49" t="s">
        <v>10454</v>
      </c>
      <c r="X437" s="49" t="s">
        <v>10051</v>
      </c>
      <c r="Y437" s="50">
        <v>57</v>
      </c>
      <c r="Z437" s="50" t="s">
        <v>5456</v>
      </c>
      <c r="AA437" s="49" t="s">
        <v>10455</v>
      </c>
      <c r="AB437" s="52"/>
      <c r="AD437" s="22" t="s">
        <v>7118</v>
      </c>
      <c r="AE437" s="22" t="s">
        <v>7119</v>
      </c>
      <c r="AF437" s="35">
        <v>3257454</v>
      </c>
      <c r="AG437" s="35" t="s">
        <v>7120</v>
      </c>
    </row>
    <row r="438" spans="2:35">
      <c r="B438" s="49" t="s">
        <v>8871</v>
      </c>
      <c r="C438" s="49" t="s">
        <v>5907</v>
      </c>
      <c r="D438" s="50">
        <v>51</v>
      </c>
      <c r="E438" s="50" t="s">
        <v>8842</v>
      </c>
      <c r="F438" s="49" t="s">
        <v>7776</v>
      </c>
      <c r="G438" s="52"/>
      <c r="P438" s="22" t="s">
        <v>3898</v>
      </c>
      <c r="Q438" s="22" t="s">
        <v>1767</v>
      </c>
      <c r="R438" s="35" t="s">
        <v>3899</v>
      </c>
      <c r="S438" s="35" t="s">
        <v>3884</v>
      </c>
      <c r="T438" s="22" t="s">
        <v>3900</v>
      </c>
      <c r="AD438" s="22" t="s">
        <v>7121</v>
      </c>
      <c r="AE438" s="22" t="s">
        <v>6267</v>
      </c>
      <c r="AF438" s="23">
        <v>9423</v>
      </c>
      <c r="AG438" s="23" t="s">
        <v>7122</v>
      </c>
      <c r="AH438" s="22" t="s">
        <v>3318</v>
      </c>
    </row>
    <row r="439" spans="2:35">
      <c r="B439" s="49" t="s">
        <v>8872</v>
      </c>
      <c r="C439" s="49" t="s">
        <v>8745</v>
      </c>
      <c r="D439" s="50" t="s">
        <v>8873</v>
      </c>
      <c r="E439" s="50" t="s">
        <v>8836</v>
      </c>
      <c r="F439" s="49" t="s">
        <v>8874</v>
      </c>
      <c r="G439" s="52"/>
      <c r="P439" s="22" t="s">
        <v>3901</v>
      </c>
      <c r="Q439" s="22" t="s">
        <v>1554</v>
      </c>
      <c r="R439" s="35" t="s">
        <v>3894</v>
      </c>
      <c r="S439" s="35" t="s">
        <v>3884</v>
      </c>
      <c r="T439" s="22" t="s">
        <v>3902</v>
      </c>
      <c r="U439" s="22"/>
      <c r="W439" s="111" t="s">
        <v>5465</v>
      </c>
      <c r="X439" s="111"/>
      <c r="Y439" s="111"/>
      <c r="Z439" s="111"/>
      <c r="AA439" s="110">
        <f>COUNTA(W442)</f>
        <v>1</v>
      </c>
      <c r="AB439" s="113"/>
      <c r="AD439" s="22" t="s">
        <v>7123</v>
      </c>
      <c r="AE439" s="22" t="s">
        <v>7124</v>
      </c>
      <c r="AF439" s="23">
        <v>189</v>
      </c>
      <c r="AG439" s="23" t="s">
        <v>7073</v>
      </c>
      <c r="AH439" s="25">
        <v>41306</v>
      </c>
      <c r="AI439" s="22"/>
    </row>
    <row r="440" spans="2:35">
      <c r="B440" s="49" t="s">
        <v>8875</v>
      </c>
      <c r="C440" s="49" t="s">
        <v>1703</v>
      </c>
      <c r="D440" s="50" t="s">
        <v>8876</v>
      </c>
      <c r="E440" s="50" t="s">
        <v>8836</v>
      </c>
      <c r="F440" s="49" t="s">
        <v>8877</v>
      </c>
      <c r="G440" s="49"/>
      <c r="P440" s="22" t="s">
        <v>3903</v>
      </c>
      <c r="Q440" s="22" t="s">
        <v>79</v>
      </c>
      <c r="R440" s="35" t="s">
        <v>3896</v>
      </c>
      <c r="S440" s="35" t="s">
        <v>3884</v>
      </c>
      <c r="T440" s="22" t="s">
        <v>3904</v>
      </c>
      <c r="U440" s="22" t="s">
        <v>746</v>
      </c>
      <c r="W440" s="111"/>
      <c r="X440" s="111"/>
      <c r="Y440" s="111"/>
      <c r="Z440" s="111"/>
      <c r="AA440" s="110"/>
      <c r="AB440" s="113"/>
      <c r="AD440" s="22" t="s">
        <v>7125</v>
      </c>
      <c r="AE440" s="22" t="s">
        <v>6300</v>
      </c>
      <c r="AF440" s="23">
        <v>14500954</v>
      </c>
      <c r="AG440" s="23" t="s">
        <v>7104</v>
      </c>
      <c r="AH440" s="22" t="s">
        <v>7126</v>
      </c>
    </row>
    <row r="441" spans="2:35" ht="15" customHeight="1">
      <c r="B441" s="49" t="s">
        <v>8878</v>
      </c>
      <c r="C441" s="49" t="s">
        <v>1703</v>
      </c>
      <c r="D441" s="50" t="s">
        <v>8879</v>
      </c>
      <c r="E441" s="50" t="s">
        <v>8836</v>
      </c>
      <c r="F441" s="55">
        <v>31898</v>
      </c>
      <c r="G441" s="52"/>
      <c r="P441" s="22" t="s">
        <v>3905</v>
      </c>
      <c r="Q441" s="22" t="s">
        <v>9</v>
      </c>
      <c r="R441" s="35">
        <v>2233</v>
      </c>
      <c r="S441" s="35" t="s">
        <v>3884</v>
      </c>
      <c r="T441" s="22" t="s">
        <v>3906</v>
      </c>
      <c r="U441" s="22" t="s">
        <v>3907</v>
      </c>
      <c r="AD441" s="22" t="s">
        <v>7127</v>
      </c>
      <c r="AE441" s="22" t="s">
        <v>6542</v>
      </c>
      <c r="AF441" s="23" t="s">
        <v>7128</v>
      </c>
      <c r="AG441" s="23" t="s">
        <v>7129</v>
      </c>
      <c r="AH441" s="25">
        <v>42309</v>
      </c>
    </row>
    <row r="442" spans="2:35" ht="15" customHeight="1">
      <c r="B442" s="49" t="s">
        <v>8949</v>
      </c>
      <c r="C442" s="49" t="s">
        <v>345</v>
      </c>
      <c r="D442" s="50" t="s">
        <v>3621</v>
      </c>
      <c r="E442" s="50" t="s">
        <v>8937</v>
      </c>
      <c r="F442" s="49" t="s">
        <v>8950</v>
      </c>
      <c r="G442" s="52"/>
      <c r="W442" s="22" t="s">
        <v>5466</v>
      </c>
      <c r="X442" s="22" t="s">
        <v>889</v>
      </c>
      <c r="Y442" s="35">
        <v>2724</v>
      </c>
      <c r="Z442" s="35" t="s">
        <v>5467</v>
      </c>
      <c r="AA442" s="22" t="s">
        <v>5468</v>
      </c>
      <c r="AD442" s="22" t="s">
        <v>7130</v>
      </c>
      <c r="AE442" s="22" t="s">
        <v>6300</v>
      </c>
      <c r="AF442" s="23">
        <v>14501162</v>
      </c>
      <c r="AG442" s="23" t="s">
        <v>7131</v>
      </c>
      <c r="AH442" s="22" t="s">
        <v>7132</v>
      </c>
      <c r="AI442" s="22"/>
    </row>
    <row r="443" spans="2:35">
      <c r="P443" s="109" t="s">
        <v>3908</v>
      </c>
      <c r="Q443" s="109"/>
      <c r="R443" s="109"/>
      <c r="S443" s="109"/>
      <c r="T443" s="110">
        <f>COUNTA(P446:P447)</f>
        <v>2</v>
      </c>
      <c r="U443" s="114"/>
      <c r="AD443" s="22" t="s">
        <v>7133</v>
      </c>
      <c r="AE443" s="22" t="s">
        <v>6300</v>
      </c>
      <c r="AF443" s="23">
        <v>14501199</v>
      </c>
      <c r="AG443" s="23" t="s">
        <v>7134</v>
      </c>
      <c r="AH443" s="24">
        <v>41743</v>
      </c>
    </row>
    <row r="444" spans="2:35">
      <c r="B444" s="109" t="s">
        <v>699</v>
      </c>
      <c r="C444" s="109"/>
      <c r="D444" s="109"/>
      <c r="E444" s="109"/>
      <c r="F444" s="110">
        <f>COUNTA(B447:B478)</f>
        <v>32</v>
      </c>
      <c r="G444" s="126"/>
      <c r="P444" s="109"/>
      <c r="Q444" s="109"/>
      <c r="R444" s="109"/>
      <c r="S444" s="109"/>
      <c r="T444" s="110"/>
      <c r="U444" s="114"/>
      <c r="W444" s="111" t="s">
        <v>5469</v>
      </c>
      <c r="X444" s="111"/>
      <c r="Y444" s="111"/>
      <c r="Z444" s="111"/>
      <c r="AA444" s="110">
        <f>COUNTA(W447)</f>
        <v>1</v>
      </c>
      <c r="AB444" s="113"/>
      <c r="AD444" s="49" t="s">
        <v>10138</v>
      </c>
      <c r="AE444" s="49" t="s">
        <v>9109</v>
      </c>
      <c r="AF444" s="50" t="s">
        <v>10139</v>
      </c>
      <c r="AG444" s="50" t="s">
        <v>9111</v>
      </c>
      <c r="AH444" s="49" t="s">
        <v>10140</v>
      </c>
      <c r="AI444" s="49" t="s">
        <v>10141</v>
      </c>
    </row>
    <row r="445" spans="2:35">
      <c r="B445" s="109"/>
      <c r="C445" s="109"/>
      <c r="D445" s="109"/>
      <c r="E445" s="109"/>
      <c r="F445" s="110"/>
      <c r="G445" s="126"/>
      <c r="W445" s="111"/>
      <c r="X445" s="111"/>
      <c r="Y445" s="111"/>
      <c r="Z445" s="111"/>
      <c r="AA445" s="110"/>
      <c r="AB445" s="113"/>
      <c r="AD445" s="49" t="s">
        <v>10142</v>
      </c>
      <c r="AE445" s="49" t="s">
        <v>9109</v>
      </c>
      <c r="AF445" s="50" t="s">
        <v>10143</v>
      </c>
      <c r="AG445" s="50" t="s">
        <v>9111</v>
      </c>
      <c r="AH445" s="49" t="s">
        <v>10144</v>
      </c>
      <c r="AI445" s="49" t="s">
        <v>10141</v>
      </c>
    </row>
    <row r="446" spans="2:35">
      <c r="P446" s="49" t="s">
        <v>9116</v>
      </c>
      <c r="Q446" s="49" t="s">
        <v>3910</v>
      </c>
      <c r="R446" s="50">
        <v>11272</v>
      </c>
      <c r="S446" s="50" t="s">
        <v>3911</v>
      </c>
      <c r="T446" s="51">
        <v>38292</v>
      </c>
      <c r="U446" s="49"/>
      <c r="AD446" s="22" t="s">
        <v>7135</v>
      </c>
      <c r="AE446" s="22" t="s">
        <v>6782</v>
      </c>
      <c r="AF446" s="23" t="s">
        <v>7136</v>
      </c>
      <c r="AG446" s="23" t="s">
        <v>7117</v>
      </c>
      <c r="AH446" s="25">
        <v>41579</v>
      </c>
    </row>
    <row r="447" spans="2:35">
      <c r="B447" s="2" t="s">
        <v>649</v>
      </c>
      <c r="C447" s="2" t="s">
        <v>345</v>
      </c>
      <c r="D447" s="35" t="s">
        <v>650</v>
      </c>
      <c r="E447" s="35" t="s">
        <v>651</v>
      </c>
      <c r="F447" s="2" t="s">
        <v>652</v>
      </c>
      <c r="G447" s="2" t="s">
        <v>653</v>
      </c>
      <c r="P447" s="22" t="s">
        <v>3909</v>
      </c>
      <c r="Q447" s="22" t="s">
        <v>3910</v>
      </c>
      <c r="R447" s="35">
        <v>11272</v>
      </c>
      <c r="S447" s="35" t="s">
        <v>3911</v>
      </c>
      <c r="T447" s="25">
        <v>38657</v>
      </c>
      <c r="U447" s="22"/>
      <c r="W447" s="22" t="s">
        <v>5470</v>
      </c>
      <c r="X447" s="22" t="s">
        <v>9</v>
      </c>
      <c r="Y447" s="35">
        <v>4735</v>
      </c>
      <c r="Z447" s="35" t="s">
        <v>5471</v>
      </c>
      <c r="AA447" s="22" t="s">
        <v>5072</v>
      </c>
      <c r="AD447" s="22" t="s">
        <v>7137</v>
      </c>
      <c r="AE447" s="22" t="s">
        <v>6300</v>
      </c>
      <c r="AF447" s="23">
        <v>14500954</v>
      </c>
      <c r="AG447" s="23" t="s">
        <v>7104</v>
      </c>
      <c r="AH447" s="24">
        <v>40211</v>
      </c>
      <c r="AI447" s="22" t="s">
        <v>7138</v>
      </c>
    </row>
    <row r="448" spans="2:35">
      <c r="B448" s="2" t="s">
        <v>654</v>
      </c>
      <c r="C448" s="2" t="s">
        <v>655</v>
      </c>
      <c r="D448" s="35" t="s">
        <v>656</v>
      </c>
      <c r="E448" s="35" t="s">
        <v>651</v>
      </c>
      <c r="F448" s="4">
        <v>43546</v>
      </c>
      <c r="AD448" s="22" t="s">
        <v>7139</v>
      </c>
      <c r="AE448" s="22" t="s">
        <v>7140</v>
      </c>
      <c r="AF448" s="23">
        <v>705</v>
      </c>
      <c r="AG448" s="23" t="s">
        <v>7073</v>
      </c>
      <c r="AH448" s="22" t="s">
        <v>4983</v>
      </c>
      <c r="AI448" s="22"/>
    </row>
    <row r="449" spans="2:35">
      <c r="B449" s="2" t="s">
        <v>657</v>
      </c>
      <c r="C449" s="2" t="s">
        <v>329</v>
      </c>
      <c r="D449" s="35" t="s">
        <v>658</v>
      </c>
      <c r="E449" s="35" t="s">
        <v>651</v>
      </c>
      <c r="F449" s="10">
        <v>43160</v>
      </c>
      <c r="G449" s="2" t="s">
        <v>659</v>
      </c>
      <c r="P449" s="111" t="s">
        <v>3912</v>
      </c>
      <c r="Q449" s="111"/>
      <c r="R449" s="111"/>
      <c r="S449" s="111"/>
      <c r="T449" s="110">
        <f>COUNTA(P452:P453)</f>
        <v>2</v>
      </c>
      <c r="U449" s="113"/>
      <c r="W449" s="111" t="s">
        <v>5472</v>
      </c>
      <c r="X449" s="111"/>
      <c r="Y449" s="111"/>
      <c r="Z449" s="111"/>
      <c r="AA449" s="110">
        <f>COUNTA(W452:W454)</f>
        <v>3</v>
      </c>
      <c r="AB449" s="113"/>
      <c r="AD449" s="22" t="s">
        <v>7141</v>
      </c>
      <c r="AE449" s="22" t="s">
        <v>6205</v>
      </c>
      <c r="AF449" s="23">
        <v>4359</v>
      </c>
      <c r="AG449" s="23" t="s">
        <v>7142</v>
      </c>
      <c r="AH449" s="22" t="s">
        <v>7143</v>
      </c>
    </row>
    <row r="450" spans="2:35">
      <c r="B450" s="2" t="s">
        <v>660</v>
      </c>
      <c r="C450" s="2" t="s">
        <v>329</v>
      </c>
      <c r="D450" s="35" t="s">
        <v>661</v>
      </c>
      <c r="E450" s="35" t="s">
        <v>651</v>
      </c>
      <c r="F450" s="4">
        <v>43540</v>
      </c>
      <c r="G450" s="2" t="s">
        <v>659</v>
      </c>
      <c r="P450" s="111"/>
      <c r="Q450" s="111"/>
      <c r="R450" s="111"/>
      <c r="S450" s="111"/>
      <c r="T450" s="110"/>
      <c r="U450" s="113"/>
      <c r="W450" s="111"/>
      <c r="X450" s="111"/>
      <c r="Y450" s="111"/>
      <c r="Z450" s="111"/>
      <c r="AA450" s="110"/>
      <c r="AB450" s="113"/>
      <c r="AD450" s="22" t="s">
        <v>7144</v>
      </c>
      <c r="AE450" s="22" t="s">
        <v>6786</v>
      </c>
      <c r="AF450" s="23" t="s">
        <v>7145</v>
      </c>
      <c r="AG450" s="23" t="s">
        <v>7146</v>
      </c>
      <c r="AH450" s="22" t="s">
        <v>3625</v>
      </c>
    </row>
    <row r="451" spans="2:35">
      <c r="B451" s="2" t="s">
        <v>662</v>
      </c>
      <c r="C451" s="2" t="s">
        <v>663</v>
      </c>
      <c r="D451" s="35" t="s">
        <v>664</v>
      </c>
      <c r="E451" s="35" t="s">
        <v>651</v>
      </c>
      <c r="F451" s="2" t="s">
        <v>665</v>
      </c>
      <c r="AD451" s="22" t="s">
        <v>7147</v>
      </c>
      <c r="AE451" s="22" t="s">
        <v>6300</v>
      </c>
      <c r="AF451" s="23">
        <v>14501184</v>
      </c>
      <c r="AG451" s="23" t="s">
        <v>7134</v>
      </c>
      <c r="AH451" s="22" t="s">
        <v>7148</v>
      </c>
      <c r="AI451" s="22"/>
    </row>
    <row r="452" spans="2:35">
      <c r="B452" s="2" t="s">
        <v>666</v>
      </c>
      <c r="C452" s="2" t="s">
        <v>667</v>
      </c>
      <c r="D452" s="35" t="s">
        <v>668</v>
      </c>
      <c r="E452" s="35" t="s">
        <v>651</v>
      </c>
      <c r="F452" s="2" t="s">
        <v>669</v>
      </c>
      <c r="P452" s="22" t="s">
        <v>3913</v>
      </c>
      <c r="Q452" s="22" t="s">
        <v>734</v>
      </c>
      <c r="R452" s="23" t="s">
        <v>3914</v>
      </c>
      <c r="S452" s="23" t="s">
        <v>3915</v>
      </c>
      <c r="T452" s="24">
        <v>42433</v>
      </c>
      <c r="U452" s="58"/>
      <c r="W452" s="22" t="s">
        <v>5473</v>
      </c>
      <c r="X452" s="22" t="s">
        <v>228</v>
      </c>
      <c r="Y452" s="35" t="s">
        <v>5474</v>
      </c>
      <c r="Z452" s="35" t="s">
        <v>5475</v>
      </c>
      <c r="AA452" s="22" t="s">
        <v>5142</v>
      </c>
      <c r="AD452" s="22" t="s">
        <v>7149</v>
      </c>
      <c r="AE452" s="22" t="s">
        <v>6314</v>
      </c>
      <c r="AF452" s="23" t="s">
        <v>7150</v>
      </c>
      <c r="AG452" s="23" t="s">
        <v>7151</v>
      </c>
      <c r="AH452" s="22" t="s">
        <v>5852</v>
      </c>
    </row>
    <row r="453" spans="2:35">
      <c r="B453" s="2" t="s">
        <v>670</v>
      </c>
      <c r="C453" s="2" t="s">
        <v>345</v>
      </c>
      <c r="D453" s="35" t="s">
        <v>671</v>
      </c>
      <c r="E453" s="35" t="s">
        <v>651</v>
      </c>
      <c r="F453" s="4">
        <v>36598</v>
      </c>
      <c r="P453" s="22" t="s">
        <v>3916</v>
      </c>
      <c r="Q453" s="22" t="s">
        <v>3617</v>
      </c>
      <c r="R453" s="35" t="s">
        <v>3883</v>
      </c>
      <c r="S453" s="35" t="s">
        <v>3915</v>
      </c>
      <c r="T453" s="22" t="s">
        <v>3917</v>
      </c>
      <c r="W453" s="22" t="s">
        <v>5473</v>
      </c>
      <c r="X453" s="22" t="s">
        <v>228</v>
      </c>
      <c r="Y453" s="35" t="s">
        <v>5474</v>
      </c>
      <c r="Z453" s="35" t="s">
        <v>5475</v>
      </c>
      <c r="AA453" s="22" t="s">
        <v>5142</v>
      </c>
      <c r="AB453" s="22" t="s">
        <v>2818</v>
      </c>
      <c r="AD453" s="22" t="s">
        <v>7152</v>
      </c>
      <c r="AE453" s="22" t="s">
        <v>6267</v>
      </c>
      <c r="AF453" s="23">
        <v>9169</v>
      </c>
      <c r="AG453" s="23" t="s">
        <v>7073</v>
      </c>
      <c r="AH453" s="22" t="s">
        <v>7081</v>
      </c>
    </row>
    <row r="454" spans="2:35">
      <c r="B454" s="2" t="s">
        <v>672</v>
      </c>
      <c r="C454" s="2" t="s">
        <v>667</v>
      </c>
      <c r="D454" s="35" t="s">
        <v>673</v>
      </c>
      <c r="E454" s="35" t="s">
        <v>651</v>
      </c>
      <c r="F454" s="4">
        <v>36629</v>
      </c>
      <c r="P454" s="22"/>
      <c r="Q454" s="22"/>
      <c r="T454" s="22"/>
      <c r="W454" s="22" t="s">
        <v>5476</v>
      </c>
      <c r="X454" s="22" t="s">
        <v>228</v>
      </c>
      <c r="Y454" s="35" t="s">
        <v>5477</v>
      </c>
      <c r="Z454" s="35" t="s">
        <v>5475</v>
      </c>
      <c r="AA454" s="22" t="s">
        <v>5478</v>
      </c>
      <c r="AB454" s="22"/>
      <c r="AD454" s="22" t="s">
        <v>7153</v>
      </c>
      <c r="AE454" s="22" t="s">
        <v>6674</v>
      </c>
      <c r="AF454" s="23" t="s">
        <v>7154</v>
      </c>
      <c r="AG454" s="23" t="s">
        <v>7047</v>
      </c>
      <c r="AH454" s="22" t="s">
        <v>4974</v>
      </c>
    </row>
    <row r="455" spans="2:35">
      <c r="B455" s="2" t="s">
        <v>674</v>
      </c>
      <c r="C455" s="2" t="s">
        <v>675</v>
      </c>
      <c r="D455" s="35" t="s">
        <v>676</v>
      </c>
      <c r="E455" s="35" t="s">
        <v>651</v>
      </c>
      <c r="F455" s="4">
        <v>37368</v>
      </c>
      <c r="P455" s="111" t="s">
        <v>8795</v>
      </c>
      <c r="Q455" s="111"/>
      <c r="R455" s="111"/>
      <c r="S455" s="111"/>
      <c r="T455" s="110">
        <f>COUNTA(P458:P461)</f>
        <v>4</v>
      </c>
      <c r="U455" s="108"/>
      <c r="W455" s="22"/>
      <c r="X455" s="22"/>
      <c r="AA455" s="22"/>
      <c r="AB455" s="22"/>
    </row>
    <row r="456" spans="2:35">
      <c r="B456" s="2" t="s">
        <v>677</v>
      </c>
      <c r="C456" s="2" t="s">
        <v>675</v>
      </c>
      <c r="D456" s="35" t="s">
        <v>678</v>
      </c>
      <c r="E456" s="35" t="s">
        <v>651</v>
      </c>
      <c r="F456" s="2" t="s">
        <v>679</v>
      </c>
      <c r="P456" s="111"/>
      <c r="Q456" s="111"/>
      <c r="R456" s="111"/>
      <c r="S456" s="111"/>
      <c r="T456" s="110"/>
      <c r="U456" s="108"/>
      <c r="W456" s="111" t="s">
        <v>10108</v>
      </c>
      <c r="X456" s="111"/>
      <c r="Y456" s="111"/>
      <c r="Z456" s="111"/>
      <c r="AA456" s="110">
        <f>COUNTA(W459:W461)</f>
        <v>3</v>
      </c>
      <c r="AB456" s="108"/>
      <c r="AD456" s="111" t="s">
        <v>7155</v>
      </c>
      <c r="AE456" s="111"/>
      <c r="AF456" s="111"/>
      <c r="AG456" s="111"/>
      <c r="AH456" s="110">
        <f>COUNTA(AD459:AD463)</f>
        <v>5</v>
      </c>
      <c r="AI456" s="113"/>
    </row>
    <row r="457" spans="2:35">
      <c r="B457" s="2" t="s">
        <v>680</v>
      </c>
      <c r="C457" s="2" t="s">
        <v>681</v>
      </c>
      <c r="D457" s="35" t="s">
        <v>682</v>
      </c>
      <c r="E457" s="35" t="s">
        <v>651</v>
      </c>
      <c r="F457" s="2" t="s">
        <v>683</v>
      </c>
      <c r="P457" s="22"/>
      <c r="Q457" s="22"/>
      <c r="T457" s="22"/>
      <c r="W457" s="111"/>
      <c r="X457" s="111"/>
      <c r="Y457" s="111"/>
      <c r="Z457" s="111"/>
      <c r="AA457" s="110"/>
      <c r="AB457" s="108"/>
      <c r="AD457" s="111"/>
      <c r="AE457" s="111"/>
      <c r="AF457" s="111"/>
      <c r="AG457" s="111"/>
      <c r="AH457" s="110"/>
      <c r="AI457" s="113"/>
    </row>
    <row r="458" spans="2:35">
      <c r="B458" s="2" t="s">
        <v>684</v>
      </c>
      <c r="C458" s="2" t="s">
        <v>685</v>
      </c>
      <c r="D458" s="35" t="s">
        <v>686</v>
      </c>
      <c r="E458" s="35" t="s">
        <v>651</v>
      </c>
      <c r="F458" s="4">
        <v>40647</v>
      </c>
      <c r="P458" s="49" t="s">
        <v>8796</v>
      </c>
      <c r="Q458" s="49" t="s">
        <v>8797</v>
      </c>
      <c r="R458" s="50">
        <v>838</v>
      </c>
      <c r="S458" s="50" t="s">
        <v>8798</v>
      </c>
      <c r="T458" s="49" t="s">
        <v>8799</v>
      </c>
      <c r="U458" s="52"/>
      <c r="W458" s="22"/>
      <c r="X458" s="22"/>
      <c r="AA458" s="22"/>
      <c r="AB458" s="22"/>
    </row>
    <row r="459" spans="2:35">
      <c r="B459" s="2" t="s">
        <v>687</v>
      </c>
      <c r="C459" s="2" t="s">
        <v>688</v>
      </c>
      <c r="D459" s="35" t="s">
        <v>689</v>
      </c>
      <c r="E459" s="35" t="s">
        <v>651</v>
      </c>
      <c r="F459" s="2" t="s">
        <v>690</v>
      </c>
      <c r="P459" s="49" t="s">
        <v>8800</v>
      </c>
      <c r="Q459" s="49" t="s">
        <v>8797</v>
      </c>
      <c r="R459" s="50">
        <v>720</v>
      </c>
      <c r="S459" s="50" t="s">
        <v>8798</v>
      </c>
      <c r="T459" s="49" t="s">
        <v>8801</v>
      </c>
      <c r="U459" s="52"/>
      <c r="W459" s="49" t="s">
        <v>10129</v>
      </c>
      <c r="X459" s="49" t="s">
        <v>10130</v>
      </c>
      <c r="Y459" s="52" t="s">
        <v>10131</v>
      </c>
      <c r="Z459" s="66" t="s">
        <v>10111</v>
      </c>
      <c r="AA459" s="51">
        <v>30389</v>
      </c>
      <c r="AB459" s="49"/>
      <c r="AD459" t="s">
        <v>7156</v>
      </c>
      <c r="AE459" t="s">
        <v>7157</v>
      </c>
      <c r="AF459" s="35" t="s">
        <v>6738</v>
      </c>
      <c r="AG459" s="35" t="s">
        <v>6339</v>
      </c>
    </row>
    <row r="460" spans="2:35">
      <c r="B460" s="2" t="s">
        <v>691</v>
      </c>
      <c r="C460" s="2" t="s">
        <v>688</v>
      </c>
      <c r="D460" s="35" t="s">
        <v>692</v>
      </c>
      <c r="E460" s="35" t="s">
        <v>651</v>
      </c>
      <c r="F460" s="2" t="s">
        <v>693</v>
      </c>
      <c r="P460" s="49" t="s">
        <v>8802</v>
      </c>
      <c r="Q460" s="49" t="s">
        <v>8797</v>
      </c>
      <c r="R460" s="50">
        <v>761</v>
      </c>
      <c r="S460" s="50" t="s">
        <v>8798</v>
      </c>
      <c r="T460" s="49" t="s">
        <v>8803</v>
      </c>
      <c r="U460" s="49"/>
      <c r="W460" s="49" t="s">
        <v>10109</v>
      </c>
      <c r="X460" s="49" t="s">
        <v>9271</v>
      </c>
      <c r="Y460" s="50" t="s">
        <v>10110</v>
      </c>
      <c r="Z460" s="50" t="s">
        <v>10111</v>
      </c>
      <c r="AA460" s="51">
        <v>30621</v>
      </c>
      <c r="AB460" s="49"/>
      <c r="AD460" s="22" t="s">
        <v>7158</v>
      </c>
      <c r="AE460" s="22" t="s">
        <v>7159</v>
      </c>
      <c r="AF460" s="23">
        <v>120123</v>
      </c>
      <c r="AG460" s="23" t="s">
        <v>7160</v>
      </c>
      <c r="AH460" s="22" t="s">
        <v>4508</v>
      </c>
    </row>
    <row r="461" spans="2:35" ht="15" customHeight="1">
      <c r="B461" s="2" t="s">
        <v>694</v>
      </c>
      <c r="C461" s="2" t="s">
        <v>695</v>
      </c>
      <c r="D461" s="35" t="s">
        <v>696</v>
      </c>
      <c r="E461" s="35" t="s">
        <v>697</v>
      </c>
      <c r="F461" s="2" t="s">
        <v>698</v>
      </c>
      <c r="P461" s="49" t="s">
        <v>8804</v>
      </c>
      <c r="Q461" s="49" t="s">
        <v>8797</v>
      </c>
      <c r="R461" s="50">
        <v>727</v>
      </c>
      <c r="S461" s="50" t="s">
        <v>8798</v>
      </c>
      <c r="T461" s="49" t="s">
        <v>8805</v>
      </c>
      <c r="U461" s="52"/>
      <c r="W461" s="49" t="s">
        <v>10112</v>
      </c>
      <c r="X461" s="49" t="s">
        <v>9958</v>
      </c>
      <c r="Y461" s="50" t="s">
        <v>10113</v>
      </c>
      <c r="Z461" s="50" t="s">
        <v>10111</v>
      </c>
      <c r="AA461" s="51">
        <v>31836</v>
      </c>
      <c r="AB461" s="49"/>
      <c r="AD461" s="22" t="s">
        <v>7161</v>
      </c>
      <c r="AE461" s="22" t="s">
        <v>7159</v>
      </c>
      <c r="AF461" s="23">
        <v>120176</v>
      </c>
      <c r="AG461" s="23" t="s">
        <v>7160</v>
      </c>
      <c r="AH461" s="24">
        <v>41759</v>
      </c>
    </row>
    <row r="462" spans="2:35" ht="15" customHeight="1">
      <c r="B462" s="2" t="s">
        <v>700</v>
      </c>
      <c r="C462" s="2" t="s">
        <v>701</v>
      </c>
      <c r="D462" s="35" t="s">
        <v>702</v>
      </c>
      <c r="E462" s="35" t="s">
        <v>651</v>
      </c>
      <c r="F462" s="2" t="s">
        <v>703</v>
      </c>
      <c r="P462" s="56"/>
      <c r="Q462" s="56"/>
      <c r="R462" s="57"/>
      <c r="S462" s="57"/>
      <c r="T462" s="56"/>
      <c r="U462" s="58"/>
      <c r="W462" s="56"/>
      <c r="X462" s="56"/>
      <c r="Y462" s="57"/>
      <c r="Z462" s="57"/>
      <c r="AA462" s="67"/>
      <c r="AB462" s="56"/>
      <c r="AD462" s="22" t="s">
        <v>7162</v>
      </c>
      <c r="AE462" s="22" t="s">
        <v>6209</v>
      </c>
      <c r="AF462" s="23" t="s">
        <v>7163</v>
      </c>
      <c r="AG462" s="23" t="s">
        <v>7164</v>
      </c>
      <c r="AH462" s="25">
        <v>41306</v>
      </c>
    </row>
    <row r="463" spans="2:35">
      <c r="B463" s="2" t="s">
        <v>704</v>
      </c>
      <c r="C463" s="2" t="s">
        <v>705</v>
      </c>
      <c r="D463" s="35" t="s">
        <v>706</v>
      </c>
      <c r="E463" s="35" t="s">
        <v>697</v>
      </c>
      <c r="F463" s="2" t="s">
        <v>707</v>
      </c>
      <c r="P463" s="111" t="s">
        <v>8806</v>
      </c>
      <c r="Q463" s="111"/>
      <c r="R463" s="111"/>
      <c r="S463" s="111"/>
      <c r="T463" s="110">
        <f>COUNTA(P466:P467)</f>
        <v>2</v>
      </c>
      <c r="U463" s="108"/>
      <c r="W463" s="111" t="s">
        <v>10114</v>
      </c>
      <c r="X463" s="111"/>
      <c r="Y463" s="111"/>
      <c r="Z463" s="111"/>
      <c r="AA463" s="110">
        <f>COUNTA(W466)</f>
        <v>1</v>
      </c>
      <c r="AB463" s="108"/>
      <c r="AD463" s="22" t="s">
        <v>7165</v>
      </c>
      <c r="AE463" s="22" t="s">
        <v>6237</v>
      </c>
      <c r="AF463" s="23" t="s">
        <v>7166</v>
      </c>
      <c r="AG463" s="23" t="s">
        <v>7164</v>
      </c>
      <c r="AH463" s="22" t="s">
        <v>6321</v>
      </c>
    </row>
    <row r="464" spans="2:35">
      <c r="B464" s="2" t="s">
        <v>708</v>
      </c>
      <c r="C464" s="2" t="s">
        <v>709</v>
      </c>
      <c r="D464" s="35" t="s">
        <v>710</v>
      </c>
      <c r="E464" s="35" t="s">
        <v>651</v>
      </c>
      <c r="F464" s="2" t="s">
        <v>711</v>
      </c>
      <c r="G464" s="2" t="s">
        <v>712</v>
      </c>
      <c r="P464" s="111"/>
      <c r="Q464" s="111"/>
      <c r="R464" s="111"/>
      <c r="S464" s="111"/>
      <c r="T464" s="110"/>
      <c r="U464" s="108"/>
      <c r="W464" s="111"/>
      <c r="X464" s="111"/>
      <c r="Y464" s="111"/>
      <c r="Z464" s="111"/>
      <c r="AA464" s="110"/>
      <c r="AB464" s="108"/>
    </row>
    <row r="465" spans="2:35">
      <c r="B465" s="2" t="s">
        <v>708</v>
      </c>
      <c r="C465" s="2" t="s">
        <v>709</v>
      </c>
      <c r="D465" s="35" t="s">
        <v>710</v>
      </c>
      <c r="E465" s="35" t="s">
        <v>651</v>
      </c>
      <c r="F465" s="2" t="s">
        <v>711</v>
      </c>
      <c r="P465" s="56"/>
      <c r="Q465" s="56"/>
      <c r="R465" s="57"/>
      <c r="S465" s="57"/>
      <c r="T465" s="56"/>
      <c r="U465" s="58"/>
      <c r="V465" s="22"/>
      <c r="W465" s="56"/>
      <c r="X465" s="56"/>
      <c r="Y465" s="57"/>
      <c r="Z465" s="57"/>
      <c r="AA465" s="67"/>
      <c r="AB465" s="56"/>
      <c r="AD465" s="111" t="s">
        <v>7167</v>
      </c>
      <c r="AE465" s="111"/>
      <c r="AF465" s="111"/>
      <c r="AG465" s="111"/>
      <c r="AH465" s="110">
        <f>COUNTA(AD468:AD513)</f>
        <v>46</v>
      </c>
      <c r="AI465" s="114"/>
    </row>
    <row r="466" spans="2:35">
      <c r="B466" s="2" t="s">
        <v>713</v>
      </c>
      <c r="C466" s="2" t="s">
        <v>714</v>
      </c>
      <c r="D466" s="35" t="s">
        <v>715</v>
      </c>
      <c r="E466" s="35" t="s">
        <v>651</v>
      </c>
      <c r="F466" s="2" t="s">
        <v>716</v>
      </c>
      <c r="P466" s="49" t="s">
        <v>8807</v>
      </c>
      <c r="Q466" s="49" t="s">
        <v>8791</v>
      </c>
      <c r="R466" s="50">
        <v>11010</v>
      </c>
      <c r="S466" s="50" t="s">
        <v>8808</v>
      </c>
      <c r="T466" s="49" t="s">
        <v>8809</v>
      </c>
      <c r="U466" s="52"/>
      <c r="W466" s="49" t="s">
        <v>10115</v>
      </c>
      <c r="X466" s="49" t="s">
        <v>228</v>
      </c>
      <c r="Y466" s="50" t="s">
        <v>10116</v>
      </c>
      <c r="Z466" s="50" t="s">
        <v>10117</v>
      </c>
      <c r="AA466" s="51">
        <v>34060</v>
      </c>
      <c r="AB466" s="49"/>
      <c r="AD466" s="111"/>
      <c r="AE466" s="111"/>
      <c r="AF466" s="111"/>
      <c r="AG466" s="111"/>
      <c r="AH466" s="110"/>
      <c r="AI466" s="114"/>
    </row>
    <row r="467" spans="2:35">
      <c r="B467" s="2" t="s">
        <v>717</v>
      </c>
      <c r="C467" s="2" t="s">
        <v>345</v>
      </c>
      <c r="D467" s="35" t="s">
        <v>718</v>
      </c>
      <c r="E467" s="35" t="s">
        <v>651</v>
      </c>
      <c r="F467" s="2" t="s">
        <v>719</v>
      </c>
      <c r="P467" s="49" t="s">
        <v>8807</v>
      </c>
      <c r="Q467" s="49" t="s">
        <v>8791</v>
      </c>
      <c r="R467" s="50">
        <v>11010</v>
      </c>
      <c r="S467" s="50" t="s">
        <v>8808</v>
      </c>
      <c r="T467" s="49" t="s">
        <v>8809</v>
      </c>
      <c r="U467" s="49" t="s">
        <v>964</v>
      </c>
      <c r="W467" s="56"/>
      <c r="X467" s="56"/>
      <c r="Y467" s="57"/>
      <c r="Z467" s="57"/>
      <c r="AA467" s="67"/>
      <c r="AB467" s="56"/>
    </row>
    <row r="468" spans="2:35">
      <c r="B468" s="2" t="s">
        <v>720</v>
      </c>
      <c r="C468" s="2" t="s">
        <v>655</v>
      </c>
      <c r="D468" s="35" t="s">
        <v>656</v>
      </c>
      <c r="E468" s="35" t="s">
        <v>651</v>
      </c>
      <c r="F468" s="2" t="s">
        <v>721</v>
      </c>
      <c r="P468" s="56"/>
      <c r="Q468" s="56"/>
      <c r="R468" s="57"/>
      <c r="S468" s="57"/>
      <c r="T468" s="56"/>
      <c r="U468" s="56"/>
      <c r="W468" s="111" t="s">
        <v>10547</v>
      </c>
      <c r="X468" s="111"/>
      <c r="Y468" s="111"/>
      <c r="Z468" s="111"/>
      <c r="AA468" s="110">
        <f>COUNTA(W471)</f>
        <v>1</v>
      </c>
      <c r="AB468" s="108"/>
      <c r="AD468" s="42" t="s">
        <v>7168</v>
      </c>
      <c r="AE468" s="42" t="s">
        <v>6134</v>
      </c>
      <c r="AF468" s="43">
        <v>3199</v>
      </c>
      <c r="AG468" s="43" t="s">
        <v>7169</v>
      </c>
      <c r="AH468" s="44">
        <v>39873</v>
      </c>
      <c r="AI468" s="42"/>
    </row>
    <row r="469" spans="2:35">
      <c r="B469" s="2" t="s">
        <v>722</v>
      </c>
      <c r="C469" s="2" t="s">
        <v>723</v>
      </c>
      <c r="D469" s="35" t="s">
        <v>724</v>
      </c>
      <c r="E469" s="35" t="s">
        <v>651</v>
      </c>
      <c r="F469" s="2" t="s">
        <v>725</v>
      </c>
      <c r="P469" s="109" t="s">
        <v>8810</v>
      </c>
      <c r="Q469" s="109"/>
      <c r="R469" s="109"/>
      <c r="S469" s="109"/>
      <c r="T469" s="110">
        <f>COUNTA(P472:P480)</f>
        <v>9</v>
      </c>
      <c r="U469" s="108"/>
      <c r="W469" s="111"/>
      <c r="X469" s="111"/>
      <c r="Y469" s="111"/>
      <c r="Z469" s="111"/>
      <c r="AA469" s="110"/>
      <c r="AB469" s="108"/>
      <c r="AD469" t="s">
        <v>7170</v>
      </c>
      <c r="AE469" t="s">
        <v>7171</v>
      </c>
      <c r="AF469" s="35" t="s">
        <v>6738</v>
      </c>
      <c r="AG469" s="35" t="s">
        <v>6339</v>
      </c>
    </row>
    <row r="470" spans="2:35">
      <c r="B470" s="2" t="s">
        <v>726</v>
      </c>
      <c r="C470" s="2" t="s">
        <v>667</v>
      </c>
      <c r="D470" s="35" t="s">
        <v>673</v>
      </c>
      <c r="E470" s="35" t="s">
        <v>651</v>
      </c>
      <c r="F470" s="2" t="s">
        <v>727</v>
      </c>
      <c r="P470" s="109"/>
      <c r="Q470" s="109"/>
      <c r="R470" s="109"/>
      <c r="S470" s="109"/>
      <c r="T470" s="110"/>
      <c r="U470" s="108"/>
      <c r="W470" s="56"/>
      <c r="X470" s="56"/>
      <c r="Y470" s="57"/>
      <c r="Z470" s="57"/>
      <c r="AA470" s="67"/>
      <c r="AB470" s="56"/>
      <c r="AD470" t="s">
        <v>7172</v>
      </c>
      <c r="AE470" t="s">
        <v>7173</v>
      </c>
      <c r="AF470" s="35" t="s">
        <v>6738</v>
      </c>
      <c r="AG470" s="35" t="s">
        <v>6339</v>
      </c>
    </row>
    <row r="471" spans="2:35">
      <c r="B471" s="2" t="s">
        <v>728</v>
      </c>
      <c r="C471" s="2" t="s">
        <v>695</v>
      </c>
      <c r="D471" s="35" t="s">
        <v>696</v>
      </c>
      <c r="E471" s="35" t="s">
        <v>697</v>
      </c>
      <c r="F471" s="2" t="s">
        <v>729</v>
      </c>
      <c r="P471" s="56"/>
      <c r="Q471" s="56"/>
      <c r="R471" s="57"/>
      <c r="S471" s="57"/>
      <c r="T471" s="56"/>
      <c r="U471" s="56"/>
      <c r="W471" s="49" t="s">
        <v>10548</v>
      </c>
      <c r="X471" s="49" t="s">
        <v>10549</v>
      </c>
      <c r="Y471" s="50" t="s">
        <v>10550</v>
      </c>
      <c r="Z471" s="50" t="s">
        <v>10551</v>
      </c>
      <c r="AA471" s="49" t="s">
        <v>10552</v>
      </c>
      <c r="AB471" s="49"/>
      <c r="AD471" s="22" t="s">
        <v>7174</v>
      </c>
      <c r="AE471" s="22" t="s">
        <v>6744</v>
      </c>
      <c r="AF471" s="23">
        <v>411</v>
      </c>
      <c r="AG471" s="23" t="s">
        <v>7175</v>
      </c>
      <c r="AH471" s="22" t="s">
        <v>7176</v>
      </c>
    </row>
    <row r="472" spans="2:35">
      <c r="B472" s="2" t="s">
        <v>730</v>
      </c>
      <c r="C472" s="2" t="s">
        <v>695</v>
      </c>
      <c r="D472" s="35" t="s">
        <v>731</v>
      </c>
      <c r="E472" s="35" t="s">
        <v>697</v>
      </c>
      <c r="F472" s="2" t="s">
        <v>732</v>
      </c>
      <c r="P472" s="49" t="s">
        <v>8811</v>
      </c>
      <c r="Q472" s="49" t="s">
        <v>410</v>
      </c>
      <c r="R472" s="50" t="s">
        <v>8812</v>
      </c>
      <c r="S472" s="50" t="s">
        <v>8813</v>
      </c>
      <c r="T472" s="49" t="s">
        <v>8814</v>
      </c>
      <c r="U472" s="49"/>
      <c r="AD472" s="22" t="s">
        <v>7177</v>
      </c>
      <c r="AE472" s="22" t="s">
        <v>6744</v>
      </c>
      <c r="AF472" s="23">
        <v>422</v>
      </c>
      <c r="AG472" s="23" t="s">
        <v>7178</v>
      </c>
      <c r="AH472" s="22" t="s">
        <v>7179</v>
      </c>
    </row>
    <row r="473" spans="2:35">
      <c r="B473" s="2" t="s">
        <v>733</v>
      </c>
      <c r="C473" s="2" t="s">
        <v>734</v>
      </c>
      <c r="D473" s="35" t="s">
        <v>735</v>
      </c>
      <c r="E473" s="35" t="s">
        <v>697</v>
      </c>
      <c r="F473" s="2" t="s">
        <v>736</v>
      </c>
      <c r="P473" s="49" t="s">
        <v>8815</v>
      </c>
      <c r="Q473" s="49" t="s">
        <v>6041</v>
      </c>
      <c r="R473" s="50" t="s">
        <v>8816</v>
      </c>
      <c r="S473" s="50" t="s">
        <v>8813</v>
      </c>
      <c r="T473" s="49" t="s">
        <v>8817</v>
      </c>
      <c r="U473" s="49"/>
      <c r="W473" s="111" t="s">
        <v>5479</v>
      </c>
      <c r="X473" s="111"/>
      <c r="Y473" s="111"/>
      <c r="Z473" s="111"/>
      <c r="AA473" s="110">
        <f>COUNTA(W476)</f>
        <v>1</v>
      </c>
      <c r="AB473" s="113"/>
      <c r="AD473" s="22" t="s">
        <v>7180</v>
      </c>
      <c r="AE473" s="22" t="s">
        <v>6744</v>
      </c>
      <c r="AF473" s="23">
        <v>608</v>
      </c>
      <c r="AG473" s="23" t="s">
        <v>7181</v>
      </c>
      <c r="AH473" s="24">
        <v>38397</v>
      </c>
    </row>
    <row r="474" spans="2:35">
      <c r="B474" s="2" t="s">
        <v>737</v>
      </c>
      <c r="C474" s="2" t="s">
        <v>738</v>
      </c>
      <c r="D474" s="35" t="s">
        <v>739</v>
      </c>
      <c r="E474" s="35" t="s">
        <v>697</v>
      </c>
      <c r="F474" s="2" t="s">
        <v>740</v>
      </c>
      <c r="P474" s="49" t="s">
        <v>8818</v>
      </c>
      <c r="Q474" s="49" t="s">
        <v>6041</v>
      </c>
      <c r="R474" s="50" t="s">
        <v>8819</v>
      </c>
      <c r="S474" s="50" t="s">
        <v>8813</v>
      </c>
      <c r="T474" s="51">
        <v>32821</v>
      </c>
      <c r="U474" s="49"/>
      <c r="W474" s="111"/>
      <c r="X474" s="111"/>
      <c r="Y474" s="111"/>
      <c r="Z474" s="111"/>
      <c r="AA474" s="110"/>
      <c r="AB474" s="113"/>
      <c r="AD474" s="22" t="s">
        <v>7182</v>
      </c>
      <c r="AE474" s="22" t="s">
        <v>6750</v>
      </c>
      <c r="AF474" s="23">
        <v>1072</v>
      </c>
      <c r="AG474" s="23" t="s">
        <v>7183</v>
      </c>
      <c r="AH474" s="22" t="s">
        <v>3528</v>
      </c>
    </row>
    <row r="475" spans="2:35">
      <c r="B475" s="2" t="s">
        <v>741</v>
      </c>
      <c r="C475" s="2" t="s">
        <v>685</v>
      </c>
      <c r="D475" s="35" t="s">
        <v>686</v>
      </c>
      <c r="E475" s="35" t="s">
        <v>651</v>
      </c>
      <c r="F475" s="2" t="s">
        <v>742</v>
      </c>
      <c r="P475" s="49" t="s">
        <v>8820</v>
      </c>
      <c r="Q475" s="49" t="s">
        <v>6041</v>
      </c>
      <c r="R475" s="50" t="s">
        <v>8821</v>
      </c>
      <c r="S475" s="50" t="s">
        <v>8813</v>
      </c>
      <c r="T475" s="55">
        <v>30713</v>
      </c>
      <c r="U475" s="49"/>
      <c r="AD475" s="22" t="s">
        <v>7184</v>
      </c>
      <c r="AE475" s="22" t="s">
        <v>6750</v>
      </c>
      <c r="AF475" s="23">
        <v>1291</v>
      </c>
      <c r="AG475" s="23" t="s">
        <v>7185</v>
      </c>
      <c r="AH475" s="22" t="s">
        <v>6860</v>
      </c>
    </row>
    <row r="476" spans="2:35">
      <c r="B476" s="62" t="s">
        <v>8927</v>
      </c>
      <c r="C476" s="62" t="s">
        <v>345</v>
      </c>
      <c r="D476" s="63" t="s">
        <v>8928</v>
      </c>
      <c r="E476" s="63" t="s">
        <v>8929</v>
      </c>
      <c r="F476" s="64">
        <v>36251</v>
      </c>
      <c r="G476" s="65"/>
      <c r="P476" s="49" t="s">
        <v>8822</v>
      </c>
      <c r="Q476" s="49" t="s">
        <v>6041</v>
      </c>
      <c r="R476" s="50" t="s">
        <v>8823</v>
      </c>
      <c r="S476" s="50" t="s">
        <v>8813</v>
      </c>
      <c r="T476" s="51">
        <v>32966</v>
      </c>
      <c r="U476" s="49"/>
      <c r="W476" s="22" t="s">
        <v>5480</v>
      </c>
      <c r="X476" s="22" t="s">
        <v>5481</v>
      </c>
      <c r="Y476" s="35">
        <v>145106</v>
      </c>
      <c r="Z476" s="35" t="s">
        <v>5482</v>
      </c>
      <c r="AA476" s="22" t="s">
        <v>5483</v>
      </c>
      <c r="AD476" s="22" t="s">
        <v>7186</v>
      </c>
      <c r="AE476" s="22" t="s">
        <v>6744</v>
      </c>
      <c r="AF476" s="23">
        <v>343</v>
      </c>
      <c r="AG476" s="23" t="s">
        <v>7187</v>
      </c>
      <c r="AH476" s="25">
        <v>39142</v>
      </c>
    </row>
    <row r="477" spans="2:35">
      <c r="B477" s="2" t="s">
        <v>743</v>
      </c>
      <c r="C477" s="2" t="s">
        <v>361</v>
      </c>
      <c r="D477" s="35" t="s">
        <v>744</v>
      </c>
      <c r="E477" s="35" t="s">
        <v>651</v>
      </c>
      <c r="F477" s="2" t="s">
        <v>745</v>
      </c>
      <c r="G477" s="2" t="s">
        <v>746</v>
      </c>
      <c r="P477" s="49" t="s">
        <v>8824</v>
      </c>
      <c r="Q477" s="49" t="s">
        <v>6041</v>
      </c>
      <c r="R477" s="50" t="s">
        <v>8825</v>
      </c>
      <c r="S477" s="50" t="s">
        <v>8813</v>
      </c>
      <c r="T477" s="51">
        <v>32976</v>
      </c>
      <c r="U477" s="49"/>
      <c r="W477" s="22"/>
      <c r="X477" s="22"/>
      <c r="AA477" s="22"/>
      <c r="AD477" s="22" t="s">
        <v>7188</v>
      </c>
      <c r="AE477" s="22" t="s">
        <v>6750</v>
      </c>
      <c r="AF477" s="23">
        <v>1298</v>
      </c>
      <c r="AG477" s="23" t="s">
        <v>7189</v>
      </c>
      <c r="AH477" s="25">
        <v>40940</v>
      </c>
    </row>
    <row r="478" spans="2:35">
      <c r="B478" s="62" t="s">
        <v>8930</v>
      </c>
      <c r="C478" s="62" t="s">
        <v>4043</v>
      </c>
      <c r="D478" s="63" t="s">
        <v>8931</v>
      </c>
      <c r="E478" s="63" t="s">
        <v>8929</v>
      </c>
      <c r="F478" s="62" t="s">
        <v>8772</v>
      </c>
      <c r="G478" s="62"/>
      <c r="P478" s="49" t="s">
        <v>1899</v>
      </c>
      <c r="Q478" s="49" t="s">
        <v>410</v>
      </c>
      <c r="R478" s="50" t="s">
        <v>8826</v>
      </c>
      <c r="S478" s="50" t="s">
        <v>8813</v>
      </c>
      <c r="T478" s="49" t="s">
        <v>8827</v>
      </c>
      <c r="U478" s="49"/>
      <c r="W478" s="111" t="s">
        <v>10118</v>
      </c>
      <c r="X478" s="111"/>
      <c r="Y478" s="111"/>
      <c r="Z478" s="111"/>
      <c r="AA478" s="110">
        <f>COUNTA(W481:W482)</f>
        <v>2</v>
      </c>
      <c r="AB478" s="108"/>
      <c r="AD478" s="22" t="s">
        <v>7190</v>
      </c>
      <c r="AE478" s="22" t="s">
        <v>6750</v>
      </c>
      <c r="AF478" s="23">
        <v>1416</v>
      </c>
      <c r="AG478" s="23" t="s">
        <v>7191</v>
      </c>
      <c r="AH478" s="25">
        <v>41579</v>
      </c>
    </row>
    <row r="479" spans="2:35">
      <c r="P479" s="49" t="s">
        <v>8828</v>
      </c>
      <c r="Q479" s="49" t="s">
        <v>6041</v>
      </c>
      <c r="R479" s="50" t="s">
        <v>8829</v>
      </c>
      <c r="S479" s="50" t="s">
        <v>8813</v>
      </c>
      <c r="T479" s="49" t="s">
        <v>8830</v>
      </c>
      <c r="U479" s="49"/>
      <c r="W479" s="111"/>
      <c r="X479" s="111"/>
      <c r="Y479" s="111"/>
      <c r="Z479" s="111"/>
      <c r="AA479" s="110"/>
      <c r="AB479" s="108"/>
      <c r="AD479" s="22" t="s">
        <v>7192</v>
      </c>
      <c r="AE479" s="22" t="s">
        <v>7193</v>
      </c>
      <c r="AF479" s="35" t="s">
        <v>7194</v>
      </c>
      <c r="AG479" s="35" t="s">
        <v>6339</v>
      </c>
    </row>
    <row r="480" spans="2:35">
      <c r="B480" s="109" t="s">
        <v>747</v>
      </c>
      <c r="C480" s="109"/>
      <c r="D480" s="109"/>
      <c r="E480" s="109"/>
      <c r="F480" s="110">
        <f>COUNTA(B483:B598)</f>
        <v>116</v>
      </c>
      <c r="G480" s="126"/>
      <c r="P480" s="49" t="s">
        <v>1901</v>
      </c>
      <c r="Q480" s="49" t="s">
        <v>410</v>
      </c>
      <c r="R480" s="50" t="s">
        <v>8831</v>
      </c>
      <c r="S480" s="50" t="s">
        <v>8813</v>
      </c>
      <c r="T480" s="49" t="s">
        <v>8832</v>
      </c>
      <c r="U480" s="49"/>
      <c r="W480" s="22"/>
      <c r="X480" s="22"/>
      <c r="AA480" s="22"/>
      <c r="AD480" s="22" t="s">
        <v>7195</v>
      </c>
      <c r="AE480" s="22" t="s">
        <v>6945</v>
      </c>
      <c r="AF480" s="23">
        <v>111</v>
      </c>
      <c r="AG480" s="23" t="s">
        <v>7196</v>
      </c>
      <c r="AH480" s="25">
        <v>42309</v>
      </c>
    </row>
    <row r="481" spans="2:35">
      <c r="B481" s="109"/>
      <c r="C481" s="109"/>
      <c r="D481" s="109"/>
      <c r="E481" s="109"/>
      <c r="F481" s="110"/>
      <c r="G481" s="126"/>
      <c r="W481" s="49" t="s">
        <v>10119</v>
      </c>
      <c r="X481" s="49" t="s">
        <v>9917</v>
      </c>
      <c r="Y481" s="50" t="s">
        <v>10120</v>
      </c>
      <c r="Z481" s="50" t="s">
        <v>10121</v>
      </c>
      <c r="AA481" s="51">
        <v>35462</v>
      </c>
      <c r="AB481" s="49"/>
      <c r="AD481" s="22" t="s">
        <v>7197</v>
      </c>
      <c r="AE481" s="22" t="s">
        <v>6296</v>
      </c>
      <c r="AF481" s="23">
        <v>5613</v>
      </c>
      <c r="AG481" s="23" t="s">
        <v>7198</v>
      </c>
      <c r="AH481" s="25">
        <v>38808</v>
      </c>
    </row>
    <row r="482" spans="2:35">
      <c r="P482" s="111" t="s">
        <v>3918</v>
      </c>
      <c r="Q482" s="111"/>
      <c r="R482" s="111"/>
      <c r="S482" s="111"/>
      <c r="T482" s="110">
        <f>COUNTA(P485:P487)</f>
        <v>3</v>
      </c>
      <c r="U482" s="113"/>
      <c r="W482" s="49" t="s">
        <v>10122</v>
      </c>
      <c r="X482" s="49" t="s">
        <v>9917</v>
      </c>
      <c r="Y482" s="50" t="s">
        <v>10123</v>
      </c>
      <c r="Z482" s="50" t="s">
        <v>10121</v>
      </c>
      <c r="AA482" s="51">
        <v>35548</v>
      </c>
      <c r="AB482" s="52"/>
      <c r="AD482" s="22" t="s">
        <v>7199</v>
      </c>
      <c r="AE482" s="22" t="s">
        <v>6296</v>
      </c>
      <c r="AF482" s="23">
        <v>5539</v>
      </c>
      <c r="AG482" s="23" t="s">
        <v>7200</v>
      </c>
      <c r="AH482" s="25">
        <v>40969</v>
      </c>
    </row>
    <row r="483" spans="2:35">
      <c r="B483" s="49" t="s">
        <v>9984</v>
      </c>
      <c r="C483" s="49" t="s">
        <v>9985</v>
      </c>
      <c r="D483" s="50" t="s">
        <v>9986</v>
      </c>
      <c r="E483" s="50" t="s">
        <v>9987</v>
      </c>
      <c r="F483" s="51">
        <v>29292</v>
      </c>
      <c r="G483" s="52"/>
      <c r="P483" s="111"/>
      <c r="Q483" s="111"/>
      <c r="R483" s="111"/>
      <c r="S483" s="111"/>
      <c r="T483" s="110"/>
      <c r="U483" s="113"/>
      <c r="AD483" s="22" t="s">
        <v>7201</v>
      </c>
      <c r="AE483" s="22" t="s">
        <v>6945</v>
      </c>
      <c r="AF483" s="23">
        <v>256</v>
      </c>
      <c r="AG483" s="23" t="s">
        <v>7202</v>
      </c>
      <c r="AH483" s="22" t="s">
        <v>6545</v>
      </c>
    </row>
    <row r="484" spans="2:35">
      <c r="B484" s="49" t="s">
        <v>9988</v>
      </c>
      <c r="C484" s="49" t="s">
        <v>9985</v>
      </c>
      <c r="D484" s="50" t="s">
        <v>9989</v>
      </c>
      <c r="E484" s="50" t="s">
        <v>9987</v>
      </c>
      <c r="F484" s="51">
        <v>29341</v>
      </c>
      <c r="G484" s="52"/>
      <c r="W484" s="111" t="s">
        <v>5484</v>
      </c>
      <c r="X484" s="111"/>
      <c r="Y484" s="111"/>
      <c r="Z484" s="111"/>
      <c r="AA484" s="110">
        <f>COUNTA(W487:W488)</f>
        <v>2</v>
      </c>
      <c r="AB484" s="113"/>
      <c r="AD484" s="22" t="s">
        <v>7203</v>
      </c>
      <c r="AE484" s="22" t="s">
        <v>6296</v>
      </c>
      <c r="AF484" s="23">
        <v>5599</v>
      </c>
      <c r="AG484" s="23" t="s">
        <v>7200</v>
      </c>
      <c r="AH484" s="22" t="s">
        <v>4433</v>
      </c>
      <c r="AI484" s="22"/>
    </row>
    <row r="485" spans="2:35">
      <c r="B485" s="49" t="s">
        <v>9990</v>
      </c>
      <c r="C485" s="49" t="s">
        <v>9985</v>
      </c>
      <c r="D485" s="50" t="s">
        <v>9991</v>
      </c>
      <c r="E485" s="50" t="s">
        <v>9987</v>
      </c>
      <c r="F485" s="49" t="s">
        <v>9992</v>
      </c>
      <c r="G485" s="52"/>
      <c r="P485" s="22" t="s">
        <v>3919</v>
      </c>
      <c r="Q485" s="22" t="s">
        <v>889</v>
      </c>
      <c r="R485" s="35">
        <v>932</v>
      </c>
      <c r="S485" s="35" t="s">
        <v>3920</v>
      </c>
      <c r="T485" s="25">
        <v>39539</v>
      </c>
      <c r="W485" s="111"/>
      <c r="X485" s="111"/>
      <c r="Y485" s="111"/>
      <c r="Z485" s="111"/>
      <c r="AA485" s="110"/>
      <c r="AB485" s="113"/>
      <c r="AD485" s="22" t="s">
        <v>7203</v>
      </c>
      <c r="AE485" s="22" t="s">
        <v>6296</v>
      </c>
      <c r="AF485" s="23">
        <v>5599</v>
      </c>
      <c r="AG485" s="23" t="s">
        <v>7200</v>
      </c>
      <c r="AH485" s="22" t="s">
        <v>4433</v>
      </c>
      <c r="AI485" s="22" t="s">
        <v>964</v>
      </c>
    </row>
    <row r="486" spans="2:35">
      <c r="B486" s="49" t="s">
        <v>9993</v>
      </c>
      <c r="C486" s="49" t="s">
        <v>9985</v>
      </c>
      <c r="D486" s="50" t="s">
        <v>9994</v>
      </c>
      <c r="E486" s="50" t="s">
        <v>9995</v>
      </c>
      <c r="F486" s="51">
        <v>29301</v>
      </c>
      <c r="G486" s="52" t="s">
        <v>9996</v>
      </c>
      <c r="P486" s="22" t="s">
        <v>3921</v>
      </c>
      <c r="Q486" s="22" t="s">
        <v>889</v>
      </c>
      <c r="R486" s="35">
        <v>1561</v>
      </c>
      <c r="S486" s="35" t="s">
        <v>3920</v>
      </c>
      <c r="T486" s="24">
        <v>41971</v>
      </c>
      <c r="U486" t="s">
        <v>182</v>
      </c>
      <c r="AD486" s="22" t="s">
        <v>7204</v>
      </c>
      <c r="AE486" s="22" t="s">
        <v>6300</v>
      </c>
      <c r="AF486" s="23">
        <v>14501057</v>
      </c>
      <c r="AG486" s="23" t="s">
        <v>7200</v>
      </c>
      <c r="AH486" s="24">
        <v>41332</v>
      </c>
    </row>
    <row r="487" spans="2:35">
      <c r="B487" s="49" t="s">
        <v>9993</v>
      </c>
      <c r="C487" s="49" t="s">
        <v>9985</v>
      </c>
      <c r="D487" s="50" t="s">
        <v>9994</v>
      </c>
      <c r="E487" s="50" t="s">
        <v>9995</v>
      </c>
      <c r="F487" s="51">
        <v>29301</v>
      </c>
      <c r="G487" s="52" t="s">
        <v>9997</v>
      </c>
      <c r="P487" s="22" t="s">
        <v>3921</v>
      </c>
      <c r="Q487" s="22" t="s">
        <v>889</v>
      </c>
      <c r="R487" s="35">
        <v>1561</v>
      </c>
      <c r="S487" s="35" t="s">
        <v>3920</v>
      </c>
      <c r="T487" s="24">
        <v>41971</v>
      </c>
      <c r="W487" s="22" t="s">
        <v>5485</v>
      </c>
      <c r="X487" s="22" t="s">
        <v>4914</v>
      </c>
      <c r="Y487" s="35" t="s">
        <v>5486</v>
      </c>
      <c r="Z487" s="35" t="s">
        <v>5487</v>
      </c>
      <c r="AA487" s="24">
        <v>39163</v>
      </c>
      <c r="AD487" s="22" t="s">
        <v>7205</v>
      </c>
      <c r="AE487" s="22" t="s">
        <v>6945</v>
      </c>
      <c r="AF487" s="23">
        <v>188</v>
      </c>
      <c r="AG487" s="23" t="s">
        <v>7206</v>
      </c>
      <c r="AH487" s="22" t="s">
        <v>3403</v>
      </c>
    </row>
    <row r="488" spans="2:35">
      <c r="B488" s="49" t="s">
        <v>9998</v>
      </c>
      <c r="C488" s="49" t="s">
        <v>9985</v>
      </c>
      <c r="D488" s="50" t="s">
        <v>9999</v>
      </c>
      <c r="E488" s="50" t="s">
        <v>9987</v>
      </c>
      <c r="F488" s="49" t="s">
        <v>10000</v>
      </c>
      <c r="G488" s="52"/>
      <c r="W488" s="22" t="s">
        <v>5488</v>
      </c>
      <c r="X488" s="22" t="s">
        <v>5489</v>
      </c>
      <c r="Y488" s="35" t="s">
        <v>5490</v>
      </c>
      <c r="Z488" s="35" t="s">
        <v>5487</v>
      </c>
      <c r="AA488" s="22" t="s">
        <v>5491</v>
      </c>
      <c r="AB488" s="22"/>
      <c r="AD488" s="22" t="s">
        <v>7207</v>
      </c>
      <c r="AE488" s="22" t="s">
        <v>6194</v>
      </c>
      <c r="AF488" s="23">
        <v>193</v>
      </c>
      <c r="AG488" s="23" t="s">
        <v>7208</v>
      </c>
      <c r="AH488" s="22" t="s">
        <v>4449</v>
      </c>
      <c r="AI488" s="22"/>
    </row>
    <row r="489" spans="2:35">
      <c r="B489" s="49" t="s">
        <v>10001</v>
      </c>
      <c r="C489" s="49" t="s">
        <v>9985</v>
      </c>
      <c r="D489" s="50" t="s">
        <v>10002</v>
      </c>
      <c r="E489" s="50" t="s">
        <v>9987</v>
      </c>
      <c r="F489" s="49" t="s">
        <v>10003</v>
      </c>
      <c r="G489" s="52"/>
      <c r="P489" s="109" t="s">
        <v>3922</v>
      </c>
      <c r="Q489" s="109"/>
      <c r="R489" s="109"/>
      <c r="S489" s="109"/>
      <c r="T489" s="110">
        <f>COUNTA(P492:P507)</f>
        <v>16</v>
      </c>
      <c r="U489" s="114"/>
      <c r="AD489" s="22" t="s">
        <v>7209</v>
      </c>
      <c r="AE489" s="22" t="s">
        <v>6530</v>
      </c>
      <c r="AF489" s="23">
        <v>20237</v>
      </c>
      <c r="AG489" s="23" t="s">
        <v>7210</v>
      </c>
      <c r="AH489" s="25">
        <v>39845</v>
      </c>
    </row>
    <row r="490" spans="2:35">
      <c r="B490" s="2" t="s">
        <v>947</v>
      </c>
      <c r="C490" s="2" t="s">
        <v>948</v>
      </c>
      <c r="D490" s="35" t="s">
        <v>949</v>
      </c>
      <c r="E490" s="35" t="s">
        <v>751</v>
      </c>
      <c r="F490" s="4">
        <v>39150</v>
      </c>
      <c r="P490" s="109"/>
      <c r="Q490" s="109"/>
      <c r="R490" s="109"/>
      <c r="S490" s="109"/>
      <c r="T490" s="110"/>
      <c r="U490" s="114"/>
      <c r="W490" s="111" t="s">
        <v>5492</v>
      </c>
      <c r="X490" s="111"/>
      <c r="Y490" s="111"/>
      <c r="Z490" s="111"/>
      <c r="AA490" s="110">
        <f>COUNTA(W493)</f>
        <v>1</v>
      </c>
      <c r="AB490" s="113"/>
      <c r="AD490" s="22" t="s">
        <v>7211</v>
      </c>
      <c r="AE490" s="22" t="s">
        <v>6194</v>
      </c>
      <c r="AF490" s="23">
        <v>18</v>
      </c>
      <c r="AG490" s="23" t="s">
        <v>7212</v>
      </c>
      <c r="AH490" s="25">
        <v>40848</v>
      </c>
    </row>
    <row r="491" spans="2:35">
      <c r="B491" s="49" t="s">
        <v>10004</v>
      </c>
      <c r="C491" s="49" t="s">
        <v>948</v>
      </c>
      <c r="D491" s="50" t="s">
        <v>10005</v>
      </c>
      <c r="E491" s="50" t="s">
        <v>9987</v>
      </c>
      <c r="F491" s="49">
        <v>1999</v>
      </c>
      <c r="G491" s="52"/>
      <c r="W491" s="111"/>
      <c r="X491" s="111"/>
      <c r="Y491" s="111"/>
      <c r="Z491" s="111"/>
      <c r="AA491" s="110"/>
      <c r="AB491" s="113"/>
      <c r="AD491" s="22" t="s">
        <v>7213</v>
      </c>
      <c r="AE491" s="22" t="s">
        <v>6296</v>
      </c>
      <c r="AF491" s="23">
        <v>5540</v>
      </c>
      <c r="AG491" s="23" t="s">
        <v>7214</v>
      </c>
      <c r="AH491" s="22" t="s">
        <v>7215</v>
      </c>
    </row>
    <row r="492" spans="2:35" ht="15" customHeight="1">
      <c r="B492" s="49" t="s">
        <v>10006</v>
      </c>
      <c r="C492" s="49" t="s">
        <v>948</v>
      </c>
      <c r="D492" s="50" t="s">
        <v>10007</v>
      </c>
      <c r="E492" s="50" t="s">
        <v>9987</v>
      </c>
      <c r="F492" s="49">
        <v>1999</v>
      </c>
      <c r="G492" s="52"/>
      <c r="P492" s="22" t="s">
        <v>3923</v>
      </c>
      <c r="Q492" s="22" t="s">
        <v>3910</v>
      </c>
      <c r="R492" s="35">
        <v>11470</v>
      </c>
      <c r="S492" s="35" t="s">
        <v>3924</v>
      </c>
      <c r="T492" s="22" t="s">
        <v>3925</v>
      </c>
      <c r="AD492" s="22" t="s">
        <v>7216</v>
      </c>
      <c r="AE492" s="22" t="s">
        <v>6296</v>
      </c>
      <c r="AF492" s="23">
        <v>5651</v>
      </c>
      <c r="AG492" s="23" t="s">
        <v>7217</v>
      </c>
      <c r="AH492" s="22" t="s">
        <v>4119</v>
      </c>
      <c r="AI492" s="22"/>
    </row>
    <row r="493" spans="2:35" ht="15" customHeight="1">
      <c r="B493" s="2" t="s">
        <v>950</v>
      </c>
      <c r="C493" s="2" t="s">
        <v>948</v>
      </c>
      <c r="D493" s="35" t="s">
        <v>951</v>
      </c>
      <c r="E493" s="35" t="s">
        <v>751</v>
      </c>
      <c r="F493" s="10">
        <v>39142</v>
      </c>
      <c r="P493" s="22" t="s">
        <v>3926</v>
      </c>
      <c r="Q493" s="22" t="s">
        <v>3910</v>
      </c>
      <c r="R493" s="35">
        <v>11250</v>
      </c>
      <c r="S493" s="35" t="s">
        <v>3924</v>
      </c>
      <c r="T493" s="22" t="s">
        <v>3927</v>
      </c>
      <c r="U493" s="22"/>
      <c r="W493" s="22" t="s">
        <v>5493</v>
      </c>
      <c r="X493" s="22" t="s">
        <v>5494</v>
      </c>
      <c r="Y493" s="35">
        <v>212</v>
      </c>
      <c r="Z493" s="35" t="s">
        <v>5495</v>
      </c>
      <c r="AA493" s="24">
        <v>42065</v>
      </c>
      <c r="AD493" s="49" t="s">
        <v>10395</v>
      </c>
      <c r="AE493" s="49" t="s">
        <v>10396</v>
      </c>
      <c r="AF493" s="50" t="s">
        <v>6738</v>
      </c>
      <c r="AG493" s="50" t="s">
        <v>10397</v>
      </c>
      <c r="AH493" s="55">
        <v>31321</v>
      </c>
      <c r="AI493" s="49"/>
    </row>
    <row r="494" spans="2:35">
      <c r="B494" s="2" t="s">
        <v>952</v>
      </c>
      <c r="C494" s="2" t="s">
        <v>948</v>
      </c>
      <c r="D494" s="35" t="s">
        <v>953</v>
      </c>
      <c r="E494" s="35" t="s">
        <v>751</v>
      </c>
      <c r="F494" s="2" t="s">
        <v>813</v>
      </c>
      <c r="P494" s="49" t="s">
        <v>3926</v>
      </c>
      <c r="Q494" s="49" t="s">
        <v>3910</v>
      </c>
      <c r="R494" s="50">
        <v>11250</v>
      </c>
      <c r="S494" s="50" t="s">
        <v>3924</v>
      </c>
      <c r="T494" s="49" t="s">
        <v>3927</v>
      </c>
      <c r="U494" s="49" t="s">
        <v>8880</v>
      </c>
      <c r="W494" s="22"/>
      <c r="X494" s="22"/>
      <c r="AA494" s="24"/>
      <c r="AD494" s="49" t="s">
        <v>10398</v>
      </c>
      <c r="AE494" s="49" t="s">
        <v>10399</v>
      </c>
      <c r="AF494" s="50" t="s">
        <v>6738</v>
      </c>
      <c r="AG494" s="50" t="s">
        <v>10397</v>
      </c>
      <c r="AH494" s="55">
        <v>31472</v>
      </c>
      <c r="AI494" s="49"/>
    </row>
    <row r="495" spans="2:35">
      <c r="B495" s="49" t="s">
        <v>10008</v>
      </c>
      <c r="C495" s="49" t="s">
        <v>948</v>
      </c>
      <c r="D495" s="50" t="s">
        <v>10009</v>
      </c>
      <c r="E495" s="50" t="s">
        <v>9987</v>
      </c>
      <c r="F495" s="51">
        <v>36860</v>
      </c>
      <c r="G495" s="52"/>
      <c r="P495" s="22" t="s">
        <v>3928</v>
      </c>
      <c r="Q495" s="22" t="s">
        <v>3910</v>
      </c>
      <c r="R495" s="35">
        <v>11244</v>
      </c>
      <c r="S495" s="35" t="s">
        <v>3924</v>
      </c>
      <c r="T495" s="25">
        <v>36465</v>
      </c>
      <c r="U495" s="22"/>
      <c r="W495" s="111" t="s">
        <v>9459</v>
      </c>
      <c r="X495" s="111"/>
      <c r="Y495" s="111"/>
      <c r="Z495" s="111"/>
      <c r="AA495" s="110">
        <f>COUNTA(W498)</f>
        <v>1</v>
      </c>
      <c r="AB495" s="108"/>
      <c r="AD495" s="22" t="s">
        <v>7218</v>
      </c>
      <c r="AE495" s="22" t="s">
        <v>6988</v>
      </c>
      <c r="AF495" s="23">
        <v>165</v>
      </c>
      <c r="AG495" s="23" t="s">
        <v>7219</v>
      </c>
      <c r="AH495" s="22" t="s">
        <v>5623</v>
      </c>
    </row>
    <row r="496" spans="2:35">
      <c r="B496" s="49" t="s">
        <v>10010</v>
      </c>
      <c r="C496" s="49" t="s">
        <v>948</v>
      </c>
      <c r="D496" s="50" t="s">
        <v>5813</v>
      </c>
      <c r="E496" s="50" t="s">
        <v>9987</v>
      </c>
      <c r="F496" s="51">
        <v>36948</v>
      </c>
      <c r="G496" s="52"/>
      <c r="P496" s="49" t="s">
        <v>3928</v>
      </c>
      <c r="Q496" s="49" t="s">
        <v>3910</v>
      </c>
      <c r="R496" s="50">
        <v>11244</v>
      </c>
      <c r="S496" s="50" t="s">
        <v>3924</v>
      </c>
      <c r="T496" s="51">
        <v>35184</v>
      </c>
      <c r="U496" s="49" t="s">
        <v>8880</v>
      </c>
      <c r="W496" s="111"/>
      <c r="X496" s="111"/>
      <c r="Y496" s="111"/>
      <c r="Z496" s="111"/>
      <c r="AA496" s="110"/>
      <c r="AB496" s="108"/>
      <c r="AD496" s="22" t="s">
        <v>7220</v>
      </c>
      <c r="AE496" s="22" t="s">
        <v>6342</v>
      </c>
      <c r="AF496" s="23">
        <v>4</v>
      </c>
      <c r="AG496" s="23" t="s">
        <v>7219</v>
      </c>
      <c r="AH496" s="22" t="s">
        <v>6422</v>
      </c>
      <c r="AI496" s="22"/>
    </row>
    <row r="497" spans="2:35">
      <c r="B497" s="2" t="s">
        <v>954</v>
      </c>
      <c r="C497" s="2" t="s">
        <v>948</v>
      </c>
      <c r="D497" s="35" t="s">
        <v>955</v>
      </c>
      <c r="E497" s="35" t="s">
        <v>751</v>
      </c>
      <c r="F497" s="4">
        <v>36973</v>
      </c>
      <c r="P497" s="22" t="s">
        <v>3929</v>
      </c>
      <c r="Q497" s="22" t="s">
        <v>3910</v>
      </c>
      <c r="R497" s="35">
        <v>11256</v>
      </c>
      <c r="S497" s="35" t="s">
        <v>3924</v>
      </c>
      <c r="T497" s="22" t="s">
        <v>3930</v>
      </c>
      <c r="W497" s="22"/>
      <c r="X497" s="22"/>
      <c r="AA497" s="24"/>
      <c r="AD497" s="22" t="s">
        <v>7221</v>
      </c>
      <c r="AE497" s="22" t="s">
        <v>7222</v>
      </c>
      <c r="AF497" s="35" t="s">
        <v>6738</v>
      </c>
      <c r="AG497" s="35" t="s">
        <v>6339</v>
      </c>
    </row>
    <row r="498" spans="2:35">
      <c r="B498" s="2" t="s">
        <v>956</v>
      </c>
      <c r="C498" s="2" t="s">
        <v>948</v>
      </c>
      <c r="D498" s="35" t="s">
        <v>957</v>
      </c>
      <c r="E498" s="35" t="s">
        <v>751</v>
      </c>
      <c r="F498" s="2" t="s">
        <v>958</v>
      </c>
      <c r="P498" s="49" t="s">
        <v>3929</v>
      </c>
      <c r="Q498" s="49" t="s">
        <v>3910</v>
      </c>
      <c r="R498" s="50">
        <v>11256</v>
      </c>
      <c r="S498" s="50" t="s">
        <v>3924</v>
      </c>
      <c r="T498" s="49" t="s">
        <v>3930</v>
      </c>
      <c r="U498" s="49" t="s">
        <v>8880</v>
      </c>
      <c r="W498" s="49" t="s">
        <v>9460</v>
      </c>
      <c r="X498" s="49" t="s">
        <v>9461</v>
      </c>
      <c r="Y498" s="50" t="s">
        <v>9462</v>
      </c>
      <c r="Z498" s="50" t="s">
        <v>9463</v>
      </c>
      <c r="AA498" s="49" t="s">
        <v>9464</v>
      </c>
      <c r="AB498" s="52"/>
      <c r="AD498" s="22" t="s">
        <v>7223</v>
      </c>
      <c r="AE498" s="22" t="s">
        <v>7224</v>
      </c>
      <c r="AF498" s="23">
        <v>218</v>
      </c>
      <c r="AG498" s="23" t="s">
        <v>7225</v>
      </c>
      <c r="AH498" s="24">
        <v>38044</v>
      </c>
    </row>
    <row r="499" spans="2:35" ht="15" customHeight="1">
      <c r="B499" s="2" t="s">
        <v>836</v>
      </c>
      <c r="C499" s="2" t="s">
        <v>837</v>
      </c>
      <c r="D499" s="35">
        <v>2098</v>
      </c>
      <c r="E499" s="35" t="s">
        <v>751</v>
      </c>
      <c r="F499" s="4">
        <v>41224</v>
      </c>
      <c r="P499" s="49" t="s">
        <v>8881</v>
      </c>
      <c r="Q499" s="49" t="s">
        <v>3910</v>
      </c>
      <c r="R499" s="50">
        <v>11254</v>
      </c>
      <c r="S499" s="50" t="s">
        <v>3924</v>
      </c>
      <c r="T499" s="49" t="s">
        <v>8882</v>
      </c>
      <c r="U499" s="49" t="s">
        <v>8880</v>
      </c>
      <c r="W499" s="22"/>
      <c r="X499" s="22"/>
      <c r="AA499" s="24"/>
      <c r="AD499" s="22" t="s">
        <v>7226</v>
      </c>
      <c r="AE499" s="22" t="s">
        <v>7227</v>
      </c>
      <c r="AF499" s="23" t="s">
        <v>7228</v>
      </c>
      <c r="AG499" s="23" t="s">
        <v>7229</v>
      </c>
      <c r="AH499" s="22" t="s">
        <v>7230</v>
      </c>
    </row>
    <row r="500" spans="2:35" ht="15" customHeight="1">
      <c r="B500" s="2" t="s">
        <v>838</v>
      </c>
      <c r="C500" s="2" t="s">
        <v>837</v>
      </c>
      <c r="D500" s="35">
        <v>2188</v>
      </c>
      <c r="E500" s="35" t="s">
        <v>751</v>
      </c>
      <c r="F500" s="2" t="s">
        <v>839</v>
      </c>
      <c r="G500" s="2" t="s">
        <v>840</v>
      </c>
      <c r="P500" s="49" t="s">
        <v>8883</v>
      </c>
      <c r="Q500" s="49" t="s">
        <v>6839</v>
      </c>
      <c r="R500" s="50">
        <v>1010</v>
      </c>
      <c r="S500" s="50" t="s">
        <v>3924</v>
      </c>
      <c r="T500" s="49" t="s">
        <v>8884</v>
      </c>
      <c r="U500" s="49"/>
      <c r="W500" s="111" t="s">
        <v>9277</v>
      </c>
      <c r="X500" s="111"/>
      <c r="Y500" s="111"/>
      <c r="Z500" s="111"/>
      <c r="AA500" s="110">
        <f>COUNTA(W503:W507)</f>
        <v>5</v>
      </c>
      <c r="AB500" s="108"/>
      <c r="AD500" s="22" t="s">
        <v>7231</v>
      </c>
      <c r="AE500" s="22" t="s">
        <v>6839</v>
      </c>
      <c r="AF500" s="23">
        <v>1153</v>
      </c>
      <c r="AG500" s="23" t="s">
        <v>7232</v>
      </c>
      <c r="AH500" s="25">
        <v>39539</v>
      </c>
    </row>
    <row r="501" spans="2:35">
      <c r="B501" s="2" t="s">
        <v>841</v>
      </c>
      <c r="C501" s="2" t="s">
        <v>837</v>
      </c>
      <c r="D501" s="35">
        <v>2194</v>
      </c>
      <c r="E501" s="35" t="s">
        <v>751</v>
      </c>
      <c r="F501" s="2" t="s">
        <v>842</v>
      </c>
      <c r="P501" s="22" t="s">
        <v>3931</v>
      </c>
      <c r="Q501" s="22" t="s">
        <v>3910</v>
      </c>
      <c r="R501" s="35">
        <v>11255</v>
      </c>
      <c r="S501" s="35" t="s">
        <v>3924</v>
      </c>
      <c r="T501" s="22" t="s">
        <v>3932</v>
      </c>
      <c r="U501" s="22" t="s">
        <v>3933</v>
      </c>
      <c r="W501" s="111"/>
      <c r="X501" s="111"/>
      <c r="Y501" s="111"/>
      <c r="Z501" s="111"/>
      <c r="AA501" s="110"/>
      <c r="AB501" s="108"/>
      <c r="AD501" s="22" t="s">
        <v>7233</v>
      </c>
      <c r="AE501" s="22" t="s">
        <v>7234</v>
      </c>
      <c r="AF501" s="35" t="s">
        <v>7235</v>
      </c>
      <c r="AG501" s="35" t="s">
        <v>6339</v>
      </c>
    </row>
    <row r="502" spans="2:35">
      <c r="B502" s="2" t="s">
        <v>843</v>
      </c>
      <c r="C502" s="2" t="s">
        <v>837</v>
      </c>
      <c r="D502" s="35">
        <v>2389</v>
      </c>
      <c r="E502" s="35" t="s">
        <v>751</v>
      </c>
      <c r="F502" s="2" t="s">
        <v>844</v>
      </c>
      <c r="G502" s="2" t="s">
        <v>840</v>
      </c>
      <c r="P502" s="22" t="s">
        <v>3931</v>
      </c>
      <c r="Q502" s="22" t="s">
        <v>3910</v>
      </c>
      <c r="R502" s="35">
        <v>11255</v>
      </c>
      <c r="S502" s="35" t="s">
        <v>3924</v>
      </c>
      <c r="T502" s="22" t="s">
        <v>3932</v>
      </c>
      <c r="U502" s="22" t="s">
        <v>3934</v>
      </c>
      <c r="W502" s="22"/>
      <c r="X502" s="22"/>
      <c r="AA502" s="24"/>
      <c r="AD502" s="22" t="s">
        <v>7236</v>
      </c>
      <c r="AE502" s="22" t="s">
        <v>7237</v>
      </c>
      <c r="AF502" s="35" t="s">
        <v>7238</v>
      </c>
      <c r="AG502" s="35" t="s">
        <v>6339</v>
      </c>
    </row>
    <row r="503" spans="2:35">
      <c r="B503" s="2" t="s">
        <v>843</v>
      </c>
      <c r="C503" s="2" t="s">
        <v>837</v>
      </c>
      <c r="D503" s="35">
        <v>2389</v>
      </c>
      <c r="E503" s="35" t="s">
        <v>751</v>
      </c>
      <c r="F503" s="2" t="s">
        <v>844</v>
      </c>
      <c r="G503" s="2"/>
      <c r="P503" s="22" t="s">
        <v>3935</v>
      </c>
      <c r="Q503" s="22" t="s">
        <v>3910</v>
      </c>
      <c r="R503" s="35">
        <v>11251</v>
      </c>
      <c r="S503" s="35" t="s">
        <v>3924</v>
      </c>
      <c r="T503" s="22" t="s">
        <v>3936</v>
      </c>
      <c r="W503" s="49" t="s">
        <v>9256</v>
      </c>
      <c r="X503" s="49" t="s">
        <v>9257</v>
      </c>
      <c r="Y503" s="50">
        <v>79</v>
      </c>
      <c r="Z503" s="50" t="s">
        <v>9278</v>
      </c>
      <c r="AA503" s="49" t="s">
        <v>9004</v>
      </c>
      <c r="AB503" s="52"/>
      <c r="AD503" s="22" t="s">
        <v>7239</v>
      </c>
      <c r="AE503" s="22" t="s">
        <v>7240</v>
      </c>
      <c r="AF503" s="35" t="s">
        <v>7241</v>
      </c>
      <c r="AG503" s="35" t="s">
        <v>6339</v>
      </c>
    </row>
    <row r="504" spans="2:35" ht="15" customHeight="1">
      <c r="B504" s="2" t="s">
        <v>845</v>
      </c>
      <c r="C504" s="2" t="s">
        <v>837</v>
      </c>
      <c r="D504" s="35">
        <v>2429</v>
      </c>
      <c r="E504" s="35" t="s">
        <v>751</v>
      </c>
      <c r="F504" s="2" t="s">
        <v>846</v>
      </c>
      <c r="P504" s="49" t="s">
        <v>3935</v>
      </c>
      <c r="Q504" s="49" t="s">
        <v>3910</v>
      </c>
      <c r="R504" s="50">
        <v>11251</v>
      </c>
      <c r="S504" s="50" t="s">
        <v>3924</v>
      </c>
      <c r="T504" s="49" t="s">
        <v>3936</v>
      </c>
      <c r="U504" s="49" t="s">
        <v>8880</v>
      </c>
      <c r="W504" s="49" t="s">
        <v>9279</v>
      </c>
      <c r="X504" s="49" t="s">
        <v>3596</v>
      </c>
      <c r="Y504" s="50">
        <v>169</v>
      </c>
      <c r="Z504" s="50" t="s">
        <v>9278</v>
      </c>
      <c r="AA504" s="49" t="s">
        <v>9004</v>
      </c>
      <c r="AB504" s="49"/>
      <c r="AD504" s="22" t="s">
        <v>7242</v>
      </c>
      <c r="AE504" s="22" t="s">
        <v>7243</v>
      </c>
      <c r="AF504" s="35">
        <v>181</v>
      </c>
      <c r="AG504" s="35" t="s">
        <v>6339</v>
      </c>
    </row>
    <row r="505" spans="2:35" ht="15" customHeight="1">
      <c r="B505" s="2" t="s">
        <v>847</v>
      </c>
      <c r="C505" s="2" t="s">
        <v>837</v>
      </c>
      <c r="D505" s="35">
        <v>2466</v>
      </c>
      <c r="E505" s="35" t="s">
        <v>751</v>
      </c>
      <c r="F505" s="2" t="s">
        <v>848</v>
      </c>
      <c r="P505" s="22" t="s">
        <v>3937</v>
      </c>
      <c r="Q505" s="22" t="s">
        <v>3910</v>
      </c>
      <c r="R505" s="35">
        <v>11252</v>
      </c>
      <c r="S505" s="35" t="s">
        <v>3924</v>
      </c>
      <c r="T505" s="22" t="s">
        <v>3938</v>
      </c>
      <c r="W505" s="49" t="s">
        <v>9266</v>
      </c>
      <c r="X505" s="49" t="s">
        <v>3596</v>
      </c>
      <c r="Y505" s="50">
        <v>179</v>
      </c>
      <c r="Z505" s="50" t="s">
        <v>9278</v>
      </c>
      <c r="AA505" s="49" t="s">
        <v>9004</v>
      </c>
      <c r="AB505" s="49"/>
      <c r="AD505" s="22" t="s">
        <v>7244</v>
      </c>
      <c r="AE505" s="22" t="s">
        <v>7245</v>
      </c>
      <c r="AF505" s="35">
        <v>4636309</v>
      </c>
      <c r="AG505" s="35" t="s">
        <v>6339</v>
      </c>
    </row>
    <row r="506" spans="2:35">
      <c r="B506" s="2" t="s">
        <v>849</v>
      </c>
      <c r="C506" s="2" t="s">
        <v>837</v>
      </c>
      <c r="D506" s="35">
        <v>2694</v>
      </c>
      <c r="E506" s="35" t="s">
        <v>751</v>
      </c>
      <c r="F506" s="2" t="s">
        <v>850</v>
      </c>
      <c r="P506" s="49" t="s">
        <v>3937</v>
      </c>
      <c r="Q506" s="49" t="s">
        <v>3910</v>
      </c>
      <c r="R506" s="50">
        <v>11252</v>
      </c>
      <c r="S506" s="50" t="s">
        <v>3924</v>
      </c>
      <c r="T506" s="49" t="s">
        <v>3938</v>
      </c>
      <c r="U506" s="52"/>
      <c r="W506" s="49" t="s">
        <v>9267</v>
      </c>
      <c r="X506" s="49" t="s">
        <v>9257</v>
      </c>
      <c r="Y506" s="50">
        <v>94</v>
      </c>
      <c r="Z506" s="50" t="s">
        <v>9278</v>
      </c>
      <c r="AA506" s="49" t="s">
        <v>9280</v>
      </c>
      <c r="AB506" s="49"/>
      <c r="AD506" s="22" t="s">
        <v>7246</v>
      </c>
      <c r="AE506" s="22" t="s">
        <v>7247</v>
      </c>
      <c r="AF506" s="35" t="s">
        <v>6738</v>
      </c>
      <c r="AG506" s="35" t="s">
        <v>6339</v>
      </c>
    </row>
    <row r="507" spans="2:35">
      <c r="B507" s="2" t="s">
        <v>851</v>
      </c>
      <c r="C507" s="2" t="s">
        <v>837</v>
      </c>
      <c r="D507" s="35">
        <v>2697</v>
      </c>
      <c r="E507" s="35" t="s">
        <v>751</v>
      </c>
      <c r="F507" s="2" t="s">
        <v>852</v>
      </c>
      <c r="P507" s="22" t="s">
        <v>3939</v>
      </c>
      <c r="Q507" s="22" t="s">
        <v>3910</v>
      </c>
      <c r="R507" s="35">
        <v>11253</v>
      </c>
      <c r="S507" s="35" t="s">
        <v>3924</v>
      </c>
      <c r="T507" s="22" t="s">
        <v>3940</v>
      </c>
      <c r="W507" s="49" t="s">
        <v>9281</v>
      </c>
      <c r="X507" s="49" t="s">
        <v>1922</v>
      </c>
      <c r="Y507" s="50">
        <v>301</v>
      </c>
      <c r="Z507" s="50" t="s">
        <v>9278</v>
      </c>
      <c r="AA507" s="51">
        <v>35391</v>
      </c>
      <c r="AB507" s="52"/>
      <c r="AD507" s="22" t="s">
        <v>7248</v>
      </c>
      <c r="AE507" s="22" t="s">
        <v>7249</v>
      </c>
      <c r="AF507" s="23">
        <v>258153</v>
      </c>
      <c r="AG507" s="23" t="s">
        <v>7250</v>
      </c>
    </row>
    <row r="508" spans="2:35">
      <c r="B508" s="2" t="s">
        <v>853</v>
      </c>
      <c r="C508" s="2" t="s">
        <v>837</v>
      </c>
      <c r="D508" s="35">
        <v>2720</v>
      </c>
      <c r="E508" s="35" t="s">
        <v>751</v>
      </c>
      <c r="F508" s="2" t="s">
        <v>854</v>
      </c>
      <c r="P508" s="22"/>
      <c r="Q508" s="22"/>
      <c r="T508" s="22"/>
      <c r="AD508" s="22" t="s">
        <v>7251</v>
      </c>
      <c r="AE508" s="22" t="s">
        <v>6220</v>
      </c>
      <c r="AF508" s="23" t="s">
        <v>7252</v>
      </c>
      <c r="AG508" s="23" t="s">
        <v>7253</v>
      </c>
      <c r="AH508" s="22" t="s">
        <v>5127</v>
      </c>
    </row>
    <row r="509" spans="2:35">
      <c r="B509" s="2" t="s">
        <v>855</v>
      </c>
      <c r="C509" s="2" t="s">
        <v>837</v>
      </c>
      <c r="D509" s="35">
        <v>2981</v>
      </c>
      <c r="E509" s="35" t="s">
        <v>751</v>
      </c>
      <c r="F509" s="2" t="s">
        <v>856</v>
      </c>
      <c r="P509" s="109" t="s">
        <v>9915</v>
      </c>
      <c r="Q509" s="109"/>
      <c r="R509" s="109"/>
      <c r="S509" s="109"/>
      <c r="T509" s="110">
        <f>COUNTA(P512)</f>
        <v>1</v>
      </c>
      <c r="U509" s="108"/>
      <c r="W509" s="111" t="s">
        <v>5496</v>
      </c>
      <c r="X509" s="111"/>
      <c r="Y509" s="111"/>
      <c r="Z509" s="111"/>
      <c r="AA509" s="110">
        <f>COUNTA(W512)</f>
        <v>1</v>
      </c>
      <c r="AB509" s="113"/>
      <c r="AD509" s="22" t="s">
        <v>7254</v>
      </c>
      <c r="AE509" s="22" t="s">
        <v>7255</v>
      </c>
      <c r="AF509" s="23" t="s">
        <v>7256</v>
      </c>
      <c r="AG509" s="23" t="s">
        <v>7257</v>
      </c>
      <c r="AH509" s="25">
        <v>36982</v>
      </c>
      <c r="AI509" s="22"/>
    </row>
    <row r="510" spans="2:35">
      <c r="B510" s="2" t="s">
        <v>857</v>
      </c>
      <c r="C510" s="2" t="s">
        <v>837</v>
      </c>
      <c r="D510" s="35">
        <v>3049</v>
      </c>
      <c r="E510" s="35" t="s">
        <v>751</v>
      </c>
      <c r="F510" s="2" t="s">
        <v>858</v>
      </c>
      <c r="P510" s="109"/>
      <c r="Q510" s="109"/>
      <c r="R510" s="109"/>
      <c r="S510" s="109"/>
      <c r="T510" s="110"/>
      <c r="U510" s="108"/>
      <c r="W510" s="111"/>
      <c r="X510" s="111"/>
      <c r="Y510" s="111"/>
      <c r="Z510" s="111"/>
      <c r="AA510" s="110"/>
      <c r="AB510" s="113"/>
      <c r="AD510" s="22" t="s">
        <v>7258</v>
      </c>
      <c r="AE510" s="22" t="s">
        <v>6237</v>
      </c>
      <c r="AF510" s="23" t="s">
        <v>7259</v>
      </c>
      <c r="AG510" s="23" t="s">
        <v>7260</v>
      </c>
      <c r="AH510" s="22" t="s">
        <v>6766</v>
      </c>
    </row>
    <row r="511" spans="2:35">
      <c r="B511" s="2" t="s">
        <v>748</v>
      </c>
      <c r="C511" s="2" t="s">
        <v>749</v>
      </c>
      <c r="D511" s="35" t="s">
        <v>750</v>
      </c>
      <c r="E511" s="35" t="s">
        <v>751</v>
      </c>
      <c r="F511" s="2" t="s">
        <v>752</v>
      </c>
      <c r="P511" s="22"/>
      <c r="Q511" s="22"/>
      <c r="T511" s="22"/>
      <c r="AD511" s="22" t="s">
        <v>7261</v>
      </c>
      <c r="AE511" s="22" t="s">
        <v>6237</v>
      </c>
      <c r="AF511" s="23" t="s">
        <v>7262</v>
      </c>
      <c r="AG511" s="23" t="s">
        <v>7202</v>
      </c>
      <c r="AH511" s="22" t="s">
        <v>7081</v>
      </c>
    </row>
    <row r="512" spans="2:35">
      <c r="B512" s="2" t="s">
        <v>753</v>
      </c>
      <c r="C512" s="2" t="s">
        <v>749</v>
      </c>
      <c r="D512" s="35" t="s">
        <v>754</v>
      </c>
      <c r="E512" s="35" t="s">
        <v>751</v>
      </c>
      <c r="F512" s="2" t="s">
        <v>755</v>
      </c>
      <c r="P512" s="49" t="s">
        <v>9916</v>
      </c>
      <c r="Q512" s="49" t="s">
        <v>9917</v>
      </c>
      <c r="R512" s="50" t="s">
        <v>9918</v>
      </c>
      <c r="S512" s="50" t="s">
        <v>9919</v>
      </c>
      <c r="T512" s="51">
        <v>32234</v>
      </c>
      <c r="U512" s="52"/>
      <c r="W512" s="22" t="s">
        <v>5497</v>
      </c>
      <c r="X512" s="22" t="s">
        <v>714</v>
      </c>
      <c r="Y512" s="35" t="s">
        <v>5498</v>
      </c>
      <c r="Z512" s="35" t="s">
        <v>5499</v>
      </c>
      <c r="AA512" s="22" t="s">
        <v>5500</v>
      </c>
      <c r="AD512" s="22" t="s">
        <v>7263</v>
      </c>
      <c r="AE512" s="22" t="s">
        <v>6476</v>
      </c>
      <c r="AF512" s="23">
        <v>50500068</v>
      </c>
      <c r="AG512" s="23" t="s">
        <v>7202</v>
      </c>
      <c r="AH512" s="22" t="s">
        <v>5273</v>
      </c>
    </row>
    <row r="513" spans="2:35">
      <c r="B513" s="2" t="s">
        <v>756</v>
      </c>
      <c r="C513" s="2" t="s">
        <v>749</v>
      </c>
      <c r="D513" s="35" t="s">
        <v>757</v>
      </c>
      <c r="E513" s="35" t="s">
        <v>751</v>
      </c>
      <c r="F513" s="4">
        <v>33562</v>
      </c>
      <c r="AD513" s="22" t="s">
        <v>7264</v>
      </c>
      <c r="AE513" s="22" t="s">
        <v>6782</v>
      </c>
      <c r="AF513" s="23" t="s">
        <v>7265</v>
      </c>
      <c r="AG513" s="23" t="s">
        <v>7200</v>
      </c>
      <c r="AH513" s="22" t="s">
        <v>4873</v>
      </c>
      <c r="AI513" s="22"/>
    </row>
    <row r="514" spans="2:35">
      <c r="B514" s="49" t="s">
        <v>756</v>
      </c>
      <c r="C514" s="49" t="s">
        <v>749</v>
      </c>
      <c r="D514" s="50" t="s">
        <v>10011</v>
      </c>
      <c r="E514" s="50" t="s">
        <v>9987</v>
      </c>
      <c r="F514" s="51">
        <v>33562</v>
      </c>
      <c r="G514" s="52" t="s">
        <v>9996</v>
      </c>
      <c r="P514" s="109" t="s">
        <v>9324</v>
      </c>
      <c r="Q514" s="109"/>
      <c r="R514" s="109"/>
      <c r="S514" s="109"/>
      <c r="T514" s="110">
        <f>COUNTA(P517:P521)</f>
        <v>5</v>
      </c>
      <c r="U514" s="114"/>
      <c r="W514" s="111" t="s">
        <v>5501</v>
      </c>
      <c r="X514" s="111"/>
      <c r="Y514" s="111"/>
      <c r="Z514" s="111"/>
      <c r="AA514" s="110">
        <f>COUNTA(W517:W521)</f>
        <v>5</v>
      </c>
      <c r="AB514" s="113"/>
    </row>
    <row r="515" spans="2:35">
      <c r="B515" s="2" t="s">
        <v>758</v>
      </c>
      <c r="C515" s="2" t="s">
        <v>749</v>
      </c>
      <c r="D515" s="35" t="s">
        <v>759</v>
      </c>
      <c r="E515" s="35" t="s">
        <v>751</v>
      </c>
      <c r="F515" s="2" t="s">
        <v>760</v>
      </c>
      <c r="P515" s="109"/>
      <c r="Q515" s="109"/>
      <c r="R515" s="109"/>
      <c r="S515" s="109"/>
      <c r="T515" s="110"/>
      <c r="U515" s="114"/>
      <c r="W515" s="111"/>
      <c r="X515" s="111"/>
      <c r="Y515" s="111"/>
      <c r="Z515" s="111"/>
      <c r="AA515" s="110"/>
      <c r="AB515" s="113"/>
      <c r="AD515" s="111" t="s">
        <v>7266</v>
      </c>
      <c r="AE515" s="111"/>
      <c r="AF515" s="111"/>
      <c r="AG515" s="111"/>
      <c r="AH515" s="110">
        <f>COUNTA(AD518:AD519)</f>
        <v>2</v>
      </c>
      <c r="AI515" s="113"/>
    </row>
    <row r="516" spans="2:35">
      <c r="B516" s="2" t="s">
        <v>761</v>
      </c>
      <c r="C516" s="2" t="s">
        <v>749</v>
      </c>
      <c r="D516" s="35" t="s">
        <v>762</v>
      </c>
      <c r="E516" s="35" t="s">
        <v>751</v>
      </c>
      <c r="F516" s="2" t="s">
        <v>763</v>
      </c>
      <c r="AD516" s="111"/>
      <c r="AE516" s="111"/>
      <c r="AF516" s="111"/>
      <c r="AG516" s="111"/>
      <c r="AH516" s="110"/>
      <c r="AI516" s="113"/>
    </row>
    <row r="517" spans="2:35" ht="15" customHeight="1">
      <c r="B517" s="49" t="s">
        <v>761</v>
      </c>
      <c r="C517" s="49" t="s">
        <v>749</v>
      </c>
      <c r="D517" s="50" t="s">
        <v>10012</v>
      </c>
      <c r="E517" s="50" t="s">
        <v>9987</v>
      </c>
      <c r="F517" s="49" t="s">
        <v>10013</v>
      </c>
      <c r="G517" s="52" t="s">
        <v>9996</v>
      </c>
      <c r="P517" s="49" t="s">
        <v>9325</v>
      </c>
      <c r="Q517" s="49" t="s">
        <v>9326</v>
      </c>
      <c r="R517" s="50" t="s">
        <v>9327</v>
      </c>
      <c r="S517" s="66" t="s">
        <v>3944</v>
      </c>
      <c r="T517" s="52" t="s">
        <v>9328</v>
      </c>
      <c r="U517" s="52"/>
      <c r="W517" s="22" t="s">
        <v>5502</v>
      </c>
      <c r="X517" s="22" t="s">
        <v>3085</v>
      </c>
      <c r="Y517" s="35" t="s">
        <v>5503</v>
      </c>
      <c r="Z517" s="35" t="s">
        <v>5504</v>
      </c>
      <c r="AA517" s="22" t="s">
        <v>5505</v>
      </c>
    </row>
    <row r="518" spans="2:35" ht="15" customHeight="1">
      <c r="B518" s="2" t="s">
        <v>764</v>
      </c>
      <c r="C518" s="2" t="s">
        <v>749</v>
      </c>
      <c r="D518" s="35" t="s">
        <v>765</v>
      </c>
      <c r="E518" s="35" t="s">
        <v>751</v>
      </c>
      <c r="F518" s="2" t="s">
        <v>763</v>
      </c>
      <c r="P518" s="22" t="s">
        <v>3941</v>
      </c>
      <c r="Q518" s="22" t="s">
        <v>714</v>
      </c>
      <c r="R518" s="35" t="s">
        <v>3942</v>
      </c>
      <c r="S518" s="35" t="s">
        <v>3944</v>
      </c>
      <c r="T518" s="22" t="s">
        <v>3943</v>
      </c>
      <c r="U518" s="22"/>
      <c r="W518" s="22" t="s">
        <v>5506</v>
      </c>
      <c r="X518" s="22" t="s">
        <v>3085</v>
      </c>
      <c r="Y518" s="35" t="s">
        <v>5507</v>
      </c>
      <c r="Z518" s="35" t="s">
        <v>5504</v>
      </c>
      <c r="AA518" s="24">
        <v>37952</v>
      </c>
      <c r="AB518" s="22"/>
      <c r="AD518" s="22" t="s">
        <v>7267</v>
      </c>
      <c r="AE518" s="22" t="s">
        <v>6296</v>
      </c>
      <c r="AF518" s="23">
        <v>5320</v>
      </c>
      <c r="AG518" s="23" t="s">
        <v>7268</v>
      </c>
      <c r="AH518" s="22" t="s">
        <v>6257</v>
      </c>
    </row>
    <row r="519" spans="2:35">
      <c r="B519" s="49" t="s">
        <v>764</v>
      </c>
      <c r="C519" s="49" t="s">
        <v>749</v>
      </c>
      <c r="D519" s="50" t="s">
        <v>10014</v>
      </c>
      <c r="E519" s="50" t="s">
        <v>9987</v>
      </c>
      <c r="F519" s="49" t="s">
        <v>10013</v>
      </c>
      <c r="G519" s="49" t="s">
        <v>9996</v>
      </c>
      <c r="P519" s="49" t="s">
        <v>9329</v>
      </c>
      <c r="Q519" s="49" t="s">
        <v>9135</v>
      </c>
      <c r="R519" s="50">
        <v>175</v>
      </c>
      <c r="S519" s="66" t="s">
        <v>3944</v>
      </c>
      <c r="T519" s="68">
        <v>35182</v>
      </c>
      <c r="U519" s="49"/>
      <c r="W519" s="22" t="s">
        <v>5506</v>
      </c>
      <c r="X519" s="22" t="s">
        <v>3085</v>
      </c>
      <c r="Y519" s="35" t="s">
        <v>5507</v>
      </c>
      <c r="Z519" s="35" t="s">
        <v>5504</v>
      </c>
      <c r="AA519" s="24">
        <v>37952</v>
      </c>
      <c r="AB519" s="22" t="s">
        <v>2818</v>
      </c>
      <c r="AD519" s="22" t="s">
        <v>7269</v>
      </c>
      <c r="AE519" s="22" t="s">
        <v>6205</v>
      </c>
      <c r="AF519" s="23">
        <v>4073</v>
      </c>
      <c r="AG519" s="23" t="s">
        <v>7270</v>
      </c>
      <c r="AH519" s="22" t="s">
        <v>3767</v>
      </c>
      <c r="AI519" s="22"/>
    </row>
    <row r="520" spans="2:35">
      <c r="B520" s="2" t="s">
        <v>766</v>
      </c>
      <c r="C520" s="2" t="s">
        <v>749</v>
      </c>
      <c r="D520" s="35" t="s">
        <v>767</v>
      </c>
      <c r="E520" s="35" t="s">
        <v>751</v>
      </c>
      <c r="F520" s="4">
        <v>33665</v>
      </c>
      <c r="P520" s="49" t="s">
        <v>9330</v>
      </c>
      <c r="Q520" s="49" t="s">
        <v>5008</v>
      </c>
      <c r="R520" s="50" t="s">
        <v>5009</v>
      </c>
      <c r="S520" s="66" t="s">
        <v>3944</v>
      </c>
      <c r="T520" s="52" t="s">
        <v>9331</v>
      </c>
      <c r="U520" s="49"/>
      <c r="W520" s="22" t="s">
        <v>5508</v>
      </c>
      <c r="X520" s="22" t="s">
        <v>1857</v>
      </c>
      <c r="Y520" s="35" t="s">
        <v>5509</v>
      </c>
      <c r="Z520" s="35" t="s">
        <v>5504</v>
      </c>
      <c r="AA520" s="24">
        <v>41604</v>
      </c>
    </row>
    <row r="521" spans="2:35">
      <c r="B521" s="49" t="s">
        <v>766</v>
      </c>
      <c r="C521" s="49" t="s">
        <v>749</v>
      </c>
      <c r="D521" s="50" t="s">
        <v>10015</v>
      </c>
      <c r="E521" s="50" t="s">
        <v>9987</v>
      </c>
      <c r="F521" s="51">
        <v>33665</v>
      </c>
      <c r="G521" s="52" t="s">
        <v>9996</v>
      </c>
      <c r="P521" s="49" t="s">
        <v>9332</v>
      </c>
      <c r="Q521" s="49" t="s">
        <v>5008</v>
      </c>
      <c r="R521" s="50" t="s">
        <v>9333</v>
      </c>
      <c r="S521" s="66" t="s">
        <v>3944</v>
      </c>
      <c r="T521" s="49" t="s">
        <v>9334</v>
      </c>
      <c r="U521" s="49"/>
      <c r="W521" s="22" t="s">
        <v>5510</v>
      </c>
      <c r="X521" s="22" t="s">
        <v>5511</v>
      </c>
      <c r="Y521" s="35" t="s">
        <v>5512</v>
      </c>
      <c r="Z521" s="35" t="s">
        <v>5504</v>
      </c>
      <c r="AA521" s="22" t="s">
        <v>5513</v>
      </c>
      <c r="AD521" s="111" t="s">
        <v>7271</v>
      </c>
      <c r="AE521" s="111"/>
      <c r="AF521" s="111"/>
      <c r="AG521" s="111"/>
      <c r="AH521" s="110">
        <f>COUNTA(AD524:AD629)</f>
        <v>106</v>
      </c>
      <c r="AI521" s="114"/>
    </row>
    <row r="522" spans="2:35">
      <c r="B522" s="2" t="s">
        <v>768</v>
      </c>
      <c r="C522" s="2" t="s">
        <v>749</v>
      </c>
      <c r="D522" s="35" t="s">
        <v>769</v>
      </c>
      <c r="E522" s="35" t="s">
        <v>751</v>
      </c>
      <c r="F522" s="2" t="s">
        <v>770</v>
      </c>
      <c r="P522" s="56"/>
      <c r="Q522" s="56"/>
      <c r="R522" s="57"/>
      <c r="S522" s="61"/>
      <c r="T522" s="56"/>
      <c r="U522" s="56"/>
      <c r="AD522" s="111"/>
      <c r="AE522" s="111"/>
      <c r="AF522" s="111"/>
      <c r="AG522" s="111"/>
      <c r="AH522" s="110"/>
      <c r="AI522" s="114"/>
    </row>
    <row r="523" spans="2:35">
      <c r="B523" s="2" t="s">
        <v>771</v>
      </c>
      <c r="C523" s="2" t="s">
        <v>749</v>
      </c>
      <c r="D523" s="35" t="s">
        <v>772</v>
      </c>
      <c r="E523" s="35" t="s">
        <v>751</v>
      </c>
      <c r="F523" s="2" t="s">
        <v>773</v>
      </c>
      <c r="P523" s="109" t="s">
        <v>10538</v>
      </c>
      <c r="Q523" s="109"/>
      <c r="R523" s="109"/>
      <c r="S523" s="109"/>
      <c r="T523" s="110">
        <f>COUNTA(P526:P527)</f>
        <v>2</v>
      </c>
      <c r="U523" s="108"/>
      <c r="W523" s="111" t="s">
        <v>5514</v>
      </c>
      <c r="X523" s="111"/>
      <c r="Y523" s="111"/>
      <c r="Z523" s="111"/>
      <c r="AA523" s="110">
        <f>COUNTA(W526)</f>
        <v>1</v>
      </c>
      <c r="AB523" s="113"/>
    </row>
    <row r="524" spans="2:35">
      <c r="B524" s="2" t="s">
        <v>774</v>
      </c>
      <c r="C524" s="2" t="s">
        <v>749</v>
      </c>
      <c r="D524" s="35" t="s">
        <v>775</v>
      </c>
      <c r="E524" s="35" t="s">
        <v>751</v>
      </c>
      <c r="F524" s="2" t="s">
        <v>776</v>
      </c>
      <c r="P524" s="109"/>
      <c r="Q524" s="109"/>
      <c r="R524" s="109"/>
      <c r="S524" s="109"/>
      <c r="T524" s="110"/>
      <c r="U524" s="108"/>
      <c r="W524" s="111"/>
      <c r="X524" s="111"/>
      <c r="Y524" s="111"/>
      <c r="Z524" s="111"/>
      <c r="AA524" s="110"/>
      <c r="AB524" s="113"/>
      <c r="AD524" s="49" t="s">
        <v>9051</v>
      </c>
      <c r="AE524" s="49" t="s">
        <v>9052</v>
      </c>
      <c r="AF524" s="50">
        <v>11513</v>
      </c>
      <c r="AG524" s="50" t="s">
        <v>9053</v>
      </c>
      <c r="AH524" s="52"/>
      <c r="AI524" s="52"/>
    </row>
    <row r="525" spans="2:35">
      <c r="B525" s="2" t="s">
        <v>777</v>
      </c>
      <c r="C525" s="2" t="s">
        <v>749</v>
      </c>
      <c r="D525" s="35" t="s">
        <v>778</v>
      </c>
      <c r="E525" s="35" t="s">
        <v>751</v>
      </c>
      <c r="F525" s="2" t="s">
        <v>779</v>
      </c>
      <c r="P525" s="56"/>
      <c r="Q525" s="56"/>
      <c r="R525" s="57"/>
      <c r="S525" s="61"/>
      <c r="T525" s="56"/>
      <c r="U525" s="56"/>
      <c r="AD525" s="49" t="s">
        <v>9054</v>
      </c>
      <c r="AE525" s="49" t="s">
        <v>9055</v>
      </c>
      <c r="AF525" s="50">
        <v>427</v>
      </c>
      <c r="AG525" s="50" t="s">
        <v>9056</v>
      </c>
      <c r="AH525" s="51">
        <v>32548</v>
      </c>
      <c r="AI525" s="49"/>
    </row>
    <row r="526" spans="2:35">
      <c r="B526" s="2" t="s">
        <v>780</v>
      </c>
      <c r="C526" s="2" t="s">
        <v>749</v>
      </c>
      <c r="D526" s="35" t="s">
        <v>781</v>
      </c>
      <c r="E526" s="35" t="s">
        <v>751</v>
      </c>
      <c r="F526" s="2" t="s">
        <v>782</v>
      </c>
      <c r="P526" s="49" t="s">
        <v>10539</v>
      </c>
      <c r="Q526" s="49" t="s">
        <v>10334</v>
      </c>
      <c r="R526" s="50" t="s">
        <v>10540</v>
      </c>
      <c r="S526" s="50" t="s">
        <v>10541</v>
      </c>
      <c r="T526" s="49" t="s">
        <v>10542</v>
      </c>
      <c r="U526" s="49"/>
      <c r="W526" s="22" t="s">
        <v>5515</v>
      </c>
      <c r="X526" s="22" t="s">
        <v>5516</v>
      </c>
      <c r="Y526" s="35" t="s">
        <v>5517</v>
      </c>
      <c r="Z526" s="35" t="s">
        <v>5518</v>
      </c>
      <c r="AA526" s="22" t="s">
        <v>5519</v>
      </c>
      <c r="AD526" s="56" t="s">
        <v>10652</v>
      </c>
      <c r="AE526" s="56" t="s">
        <v>10653</v>
      </c>
      <c r="AF526" s="57" t="s">
        <v>10654</v>
      </c>
      <c r="AG526" s="57" t="s">
        <v>10655</v>
      </c>
      <c r="AH526" s="67"/>
      <c r="AI526" s="56"/>
    </row>
    <row r="527" spans="2:35">
      <c r="B527" s="2" t="s">
        <v>783</v>
      </c>
      <c r="C527" s="2" t="s">
        <v>749</v>
      </c>
      <c r="D527" s="35" t="s">
        <v>784</v>
      </c>
      <c r="E527" s="35" t="s">
        <v>751</v>
      </c>
      <c r="F527" s="2" t="s">
        <v>785</v>
      </c>
      <c r="P527" s="49" t="s">
        <v>10543</v>
      </c>
      <c r="Q527" s="49" t="s">
        <v>10544</v>
      </c>
      <c r="R527" s="50" t="s">
        <v>10545</v>
      </c>
      <c r="S527" s="50" t="s">
        <v>10541</v>
      </c>
      <c r="T527" s="49" t="s">
        <v>10546</v>
      </c>
      <c r="U527" s="49"/>
      <c r="AD527" s="49" t="s">
        <v>9057</v>
      </c>
      <c r="AE527" s="49" t="s">
        <v>6808</v>
      </c>
      <c r="AF527" s="50" t="s">
        <v>9058</v>
      </c>
      <c r="AG527" s="50" t="s">
        <v>6339</v>
      </c>
      <c r="AH527" s="49" t="s">
        <v>9059</v>
      </c>
      <c r="AI527" s="52"/>
    </row>
    <row r="528" spans="2:35">
      <c r="B528" s="2" t="s">
        <v>786</v>
      </c>
      <c r="C528" s="2" t="s">
        <v>749</v>
      </c>
      <c r="D528" s="35" t="s">
        <v>787</v>
      </c>
      <c r="E528" s="35" t="s">
        <v>751</v>
      </c>
      <c r="F528" s="4">
        <v>34002</v>
      </c>
      <c r="W528" s="111" t="s">
        <v>5520</v>
      </c>
      <c r="X528" s="111"/>
      <c r="Y528" s="111"/>
      <c r="Z528" s="111"/>
      <c r="AA528" s="110">
        <f>COUNTA(W531:W538)</f>
        <v>8</v>
      </c>
      <c r="AB528" s="113"/>
      <c r="AD528" s="22" t="s">
        <v>7272</v>
      </c>
      <c r="AE528" s="22" t="s">
        <v>6342</v>
      </c>
      <c r="AF528" s="23">
        <v>34</v>
      </c>
      <c r="AG528" s="23" t="s">
        <v>7273</v>
      </c>
      <c r="AH528" s="22" t="s">
        <v>5192</v>
      </c>
      <c r="AI528" s="22" t="s">
        <v>7274</v>
      </c>
    </row>
    <row r="529" spans="2:35">
      <c r="B529" s="2" t="s">
        <v>788</v>
      </c>
      <c r="C529" s="2" t="s">
        <v>749</v>
      </c>
      <c r="D529" s="35" t="s">
        <v>789</v>
      </c>
      <c r="E529" s="35" t="s">
        <v>751</v>
      </c>
      <c r="F529" s="4">
        <v>34057</v>
      </c>
      <c r="P529" s="109" t="s">
        <v>3945</v>
      </c>
      <c r="Q529" s="109"/>
      <c r="R529" s="109"/>
      <c r="S529" s="109"/>
      <c r="T529" s="110">
        <f>COUNTA(P532)</f>
        <v>1</v>
      </c>
      <c r="U529" s="113"/>
      <c r="W529" s="111"/>
      <c r="X529" s="111"/>
      <c r="Y529" s="111"/>
      <c r="Z529" s="111"/>
      <c r="AA529" s="110"/>
      <c r="AB529" s="113"/>
      <c r="AD529" s="22" t="s">
        <v>7275</v>
      </c>
      <c r="AE529" s="22" t="s">
        <v>6763</v>
      </c>
      <c r="AF529" s="23" t="s">
        <v>7276</v>
      </c>
      <c r="AG529" s="23" t="s">
        <v>7277</v>
      </c>
      <c r="AH529" s="22" t="s">
        <v>5100</v>
      </c>
      <c r="AI529" s="22" t="s">
        <v>7278</v>
      </c>
    </row>
    <row r="530" spans="2:35">
      <c r="B530" s="2" t="s">
        <v>790</v>
      </c>
      <c r="C530" s="2" t="s">
        <v>749</v>
      </c>
      <c r="D530" s="35" t="s">
        <v>791</v>
      </c>
      <c r="E530" s="35" t="s">
        <v>751</v>
      </c>
      <c r="F530" s="2" t="s">
        <v>792</v>
      </c>
      <c r="P530" s="109"/>
      <c r="Q530" s="109"/>
      <c r="R530" s="109"/>
      <c r="S530" s="109"/>
      <c r="T530" s="110"/>
      <c r="U530" s="113"/>
      <c r="AD530" t="s">
        <v>7279</v>
      </c>
      <c r="AE530" t="s">
        <v>7280</v>
      </c>
      <c r="AF530" s="35" t="s">
        <v>6738</v>
      </c>
      <c r="AG530" s="35" t="s">
        <v>6339</v>
      </c>
    </row>
    <row r="531" spans="2:35">
      <c r="B531" s="2" t="s">
        <v>793</v>
      </c>
      <c r="C531" s="2" t="s">
        <v>749</v>
      </c>
      <c r="D531" s="35" t="s">
        <v>794</v>
      </c>
      <c r="E531" s="35" t="s">
        <v>751</v>
      </c>
      <c r="F531" s="2" t="s">
        <v>795</v>
      </c>
      <c r="W531" s="22" t="s">
        <v>5521</v>
      </c>
      <c r="X531" s="22" t="s">
        <v>889</v>
      </c>
      <c r="Y531" s="35">
        <v>927</v>
      </c>
      <c r="Z531" s="35" t="s">
        <v>5522</v>
      </c>
      <c r="AA531" s="22" t="s">
        <v>5523</v>
      </c>
      <c r="AB531" s="22"/>
      <c r="AD531" s="49" t="s">
        <v>9060</v>
      </c>
      <c r="AE531" s="49" t="s">
        <v>6554</v>
      </c>
      <c r="AF531" s="50" t="s">
        <v>9061</v>
      </c>
      <c r="AG531" s="50" t="s">
        <v>6339</v>
      </c>
      <c r="AH531" s="49" t="s">
        <v>9062</v>
      </c>
      <c r="AI531" s="52"/>
    </row>
    <row r="532" spans="2:35">
      <c r="B532" s="2" t="s">
        <v>859</v>
      </c>
      <c r="C532" s="2" t="s">
        <v>837</v>
      </c>
      <c r="D532" s="35">
        <v>1529</v>
      </c>
      <c r="E532" s="35" t="s">
        <v>751</v>
      </c>
      <c r="F532" s="2" t="s">
        <v>860</v>
      </c>
      <c r="P532" s="22" t="s">
        <v>3946</v>
      </c>
      <c r="Q532" s="22" t="s">
        <v>3596</v>
      </c>
      <c r="R532" s="35">
        <v>430</v>
      </c>
      <c r="S532" s="35" t="s">
        <v>3947</v>
      </c>
      <c r="T532" s="22" t="s">
        <v>3948</v>
      </c>
      <c r="W532" s="22" t="s">
        <v>5524</v>
      </c>
      <c r="X532" s="22" t="s">
        <v>5494</v>
      </c>
      <c r="Y532" s="35">
        <v>528</v>
      </c>
      <c r="Z532" s="35" t="s">
        <v>5522</v>
      </c>
      <c r="AA532" s="22" t="s">
        <v>5525</v>
      </c>
      <c r="AB532" s="22"/>
      <c r="AD532" s="49" t="s">
        <v>9063</v>
      </c>
      <c r="AE532" s="49" t="s">
        <v>6554</v>
      </c>
      <c r="AF532" s="50" t="s">
        <v>9064</v>
      </c>
      <c r="AG532" s="50" t="s">
        <v>6339</v>
      </c>
      <c r="AH532" s="49" t="s">
        <v>9065</v>
      </c>
      <c r="AI532" s="52"/>
    </row>
    <row r="533" spans="2:35">
      <c r="B533" s="2" t="s">
        <v>861</v>
      </c>
      <c r="C533" s="2" t="s">
        <v>837</v>
      </c>
      <c r="D533" s="35">
        <v>1558</v>
      </c>
      <c r="E533" s="35" t="s">
        <v>751</v>
      </c>
      <c r="F533" s="2" t="s">
        <v>862</v>
      </c>
      <c r="P533" s="22"/>
      <c r="Q533" s="22"/>
      <c r="T533" s="22"/>
      <c r="W533" s="22" t="s">
        <v>5526</v>
      </c>
      <c r="X533" s="22" t="s">
        <v>5527</v>
      </c>
      <c r="Y533" s="35">
        <v>667</v>
      </c>
      <c r="Z533" s="38" t="s">
        <v>5522</v>
      </c>
      <c r="AA533" s="22" t="s">
        <v>4319</v>
      </c>
      <c r="AB533" s="22"/>
      <c r="AD533" s="22" t="s">
        <v>7281</v>
      </c>
      <c r="AE533" s="22" t="s">
        <v>6638</v>
      </c>
      <c r="AF533" s="23" t="s">
        <v>7282</v>
      </c>
      <c r="AG533" s="23" t="s">
        <v>7283</v>
      </c>
      <c r="AH533" s="22" t="s">
        <v>4094</v>
      </c>
      <c r="AI533" s="22" t="s">
        <v>7284</v>
      </c>
    </row>
    <row r="534" spans="2:35">
      <c r="B534" s="2" t="s">
        <v>863</v>
      </c>
      <c r="C534" s="2" t="s">
        <v>837</v>
      </c>
      <c r="D534" s="35">
        <v>1574</v>
      </c>
      <c r="E534" s="35" t="s">
        <v>751</v>
      </c>
      <c r="F534" s="2" t="s">
        <v>864</v>
      </c>
      <c r="P534" s="109" t="s">
        <v>9620</v>
      </c>
      <c r="Q534" s="109"/>
      <c r="R534" s="109"/>
      <c r="S534" s="109"/>
      <c r="T534" s="110">
        <f>COUNTA(P537)</f>
        <v>1</v>
      </c>
      <c r="U534" s="108"/>
      <c r="W534" s="22" t="s">
        <v>5528</v>
      </c>
      <c r="X534" s="22" t="s">
        <v>5529</v>
      </c>
      <c r="Y534" s="35">
        <v>495</v>
      </c>
      <c r="Z534" s="35" t="s">
        <v>5522</v>
      </c>
      <c r="AA534" t="s">
        <v>5530</v>
      </c>
      <c r="AD534" s="22" t="s">
        <v>7285</v>
      </c>
      <c r="AE534" s="22" t="s">
        <v>7286</v>
      </c>
      <c r="AF534" s="35" t="s">
        <v>6738</v>
      </c>
      <c r="AG534" s="35" t="s">
        <v>6339</v>
      </c>
    </row>
    <row r="535" spans="2:35">
      <c r="B535" s="2" t="s">
        <v>865</v>
      </c>
      <c r="C535" s="2" t="s">
        <v>837</v>
      </c>
      <c r="D535" s="35">
        <v>1594</v>
      </c>
      <c r="E535" s="35" t="s">
        <v>751</v>
      </c>
      <c r="F535" s="2" t="s">
        <v>866</v>
      </c>
      <c r="P535" s="109"/>
      <c r="Q535" s="109"/>
      <c r="R535" s="109"/>
      <c r="S535" s="109"/>
      <c r="T535" s="110"/>
      <c r="U535" s="108"/>
      <c r="W535" s="22" t="s">
        <v>5531</v>
      </c>
      <c r="X535" s="22" t="s">
        <v>5532</v>
      </c>
      <c r="Y535" s="35">
        <v>1335</v>
      </c>
      <c r="Z535" s="35" t="s">
        <v>5522</v>
      </c>
      <c r="AA535" t="s">
        <v>5533</v>
      </c>
      <c r="AD535" s="22" t="s">
        <v>7287</v>
      </c>
      <c r="AE535" s="22" t="s">
        <v>6839</v>
      </c>
      <c r="AF535" s="23">
        <v>1218</v>
      </c>
      <c r="AG535" s="23" t="s">
        <v>7288</v>
      </c>
      <c r="AH535" s="22" t="s">
        <v>7102</v>
      </c>
      <c r="AI535" s="22" t="s">
        <v>7289</v>
      </c>
    </row>
    <row r="536" spans="2:35">
      <c r="B536" s="2" t="s">
        <v>867</v>
      </c>
      <c r="C536" s="2" t="s">
        <v>837</v>
      </c>
      <c r="D536" s="35">
        <v>1082</v>
      </c>
      <c r="E536" s="35" t="s">
        <v>751</v>
      </c>
      <c r="F536" s="2" t="s">
        <v>868</v>
      </c>
      <c r="P536" s="22"/>
      <c r="Q536" s="22"/>
      <c r="T536" s="22"/>
      <c r="W536" s="22" t="s">
        <v>5534</v>
      </c>
      <c r="X536" s="22" t="s">
        <v>5535</v>
      </c>
      <c r="Y536" s="35">
        <v>487</v>
      </c>
      <c r="Z536" s="35" t="s">
        <v>5522</v>
      </c>
      <c r="AA536" t="s">
        <v>5536</v>
      </c>
      <c r="AD536" s="22" t="s">
        <v>7290</v>
      </c>
      <c r="AE536" s="22" t="s">
        <v>7291</v>
      </c>
      <c r="AF536" s="23" t="s">
        <v>7292</v>
      </c>
      <c r="AG536" s="23" t="s">
        <v>7293</v>
      </c>
      <c r="AH536" s="22">
        <v>2012</v>
      </c>
    </row>
    <row r="537" spans="2:35">
      <c r="B537" s="2" t="s">
        <v>869</v>
      </c>
      <c r="C537" s="2" t="s">
        <v>837</v>
      </c>
      <c r="D537" s="35">
        <v>1115</v>
      </c>
      <c r="E537" s="35" t="s">
        <v>751</v>
      </c>
      <c r="F537" s="4">
        <v>36473</v>
      </c>
      <c r="P537" s="49" t="s">
        <v>9621</v>
      </c>
      <c r="Q537" s="49" t="s">
        <v>9135</v>
      </c>
      <c r="R537" s="50">
        <v>210</v>
      </c>
      <c r="S537" s="50" t="s">
        <v>9622</v>
      </c>
      <c r="T537" s="49" t="s">
        <v>9623</v>
      </c>
      <c r="U537" s="52"/>
      <c r="W537" s="22" t="s">
        <v>5537</v>
      </c>
      <c r="X537" s="22" t="s">
        <v>5538</v>
      </c>
      <c r="Y537" s="35">
        <v>4170</v>
      </c>
      <c r="Z537" s="35" t="s">
        <v>5522</v>
      </c>
      <c r="AA537" t="s">
        <v>5539</v>
      </c>
      <c r="AD537" s="22" t="s">
        <v>7294</v>
      </c>
      <c r="AE537" s="22" t="s">
        <v>7295</v>
      </c>
      <c r="AF537" s="23">
        <v>23</v>
      </c>
      <c r="AG537" s="23" t="s">
        <v>7296</v>
      </c>
      <c r="AH537" s="22" t="s">
        <v>7297</v>
      </c>
    </row>
    <row r="538" spans="2:35">
      <c r="B538" s="2" t="s">
        <v>870</v>
      </c>
      <c r="C538" s="2" t="s">
        <v>837</v>
      </c>
      <c r="D538" s="35">
        <v>1118</v>
      </c>
      <c r="E538" s="35" t="s">
        <v>751</v>
      </c>
      <c r="F538" s="4">
        <v>43781</v>
      </c>
      <c r="W538" s="22" t="s">
        <v>5540</v>
      </c>
      <c r="X538" s="22" t="s">
        <v>5541</v>
      </c>
      <c r="Y538" s="35" t="s">
        <v>5542</v>
      </c>
      <c r="Z538" s="35" t="s">
        <v>5522</v>
      </c>
      <c r="AA538" t="s">
        <v>5543</v>
      </c>
      <c r="AD538" s="22" t="s">
        <v>7298</v>
      </c>
      <c r="AE538" s="22" t="s">
        <v>6361</v>
      </c>
      <c r="AF538" s="23" t="s">
        <v>7299</v>
      </c>
      <c r="AG538" s="23" t="s">
        <v>7293</v>
      </c>
      <c r="AH538" s="22" t="s">
        <v>5100</v>
      </c>
    </row>
    <row r="539" spans="2:35">
      <c r="B539" s="2" t="s">
        <v>871</v>
      </c>
      <c r="C539" s="2" t="s">
        <v>837</v>
      </c>
      <c r="D539" s="35">
        <v>1142</v>
      </c>
      <c r="E539" s="35" t="s">
        <v>751</v>
      </c>
      <c r="F539" s="2" t="s">
        <v>872</v>
      </c>
      <c r="P539" s="109" t="s">
        <v>3949</v>
      </c>
      <c r="Q539" s="109"/>
      <c r="R539" s="109"/>
      <c r="S539" s="109"/>
      <c r="T539" s="110">
        <f>COUNTA(P542)</f>
        <v>1</v>
      </c>
      <c r="U539" s="113"/>
      <c r="AD539" s="49" t="s">
        <v>9066</v>
      </c>
      <c r="AE539" s="49" t="s">
        <v>6385</v>
      </c>
      <c r="AF539" s="50" t="s">
        <v>9067</v>
      </c>
      <c r="AG539" s="50" t="s">
        <v>9068</v>
      </c>
      <c r="AH539" s="49" t="s">
        <v>9069</v>
      </c>
      <c r="AI539" s="49"/>
    </row>
    <row r="540" spans="2:35">
      <c r="B540" s="2" t="s">
        <v>873</v>
      </c>
      <c r="C540" s="2" t="s">
        <v>837</v>
      </c>
      <c r="D540" s="35">
        <v>1197</v>
      </c>
      <c r="E540" s="35" t="s">
        <v>751</v>
      </c>
      <c r="F540" s="4">
        <v>36615</v>
      </c>
      <c r="P540" s="109"/>
      <c r="Q540" s="109"/>
      <c r="R540" s="109"/>
      <c r="S540" s="109"/>
      <c r="T540" s="110"/>
      <c r="U540" s="113"/>
      <c r="W540" s="111" t="s">
        <v>5544</v>
      </c>
      <c r="X540" s="111"/>
      <c r="Y540" s="111"/>
      <c r="Z540" s="111"/>
      <c r="AA540" s="110">
        <f>COUNTA(W543)</f>
        <v>1</v>
      </c>
      <c r="AB540" s="113"/>
      <c r="AD540" s="22" t="s">
        <v>7300</v>
      </c>
      <c r="AE540" s="22" t="s">
        <v>7301</v>
      </c>
      <c r="AF540" s="35" t="s">
        <v>6738</v>
      </c>
      <c r="AG540" s="35" t="s">
        <v>6339</v>
      </c>
    </row>
    <row r="541" spans="2:35">
      <c r="B541" s="2" t="s">
        <v>874</v>
      </c>
      <c r="C541" s="2" t="s">
        <v>837</v>
      </c>
      <c r="D541" s="35">
        <v>1222</v>
      </c>
      <c r="E541" s="35" t="s">
        <v>751</v>
      </c>
      <c r="F541" s="2" t="s">
        <v>875</v>
      </c>
      <c r="W541" s="111"/>
      <c r="X541" s="111"/>
      <c r="Y541" s="111"/>
      <c r="Z541" s="111"/>
      <c r="AA541" s="110"/>
      <c r="AB541" s="113"/>
      <c r="AD541" s="22" t="s">
        <v>7302</v>
      </c>
      <c r="AE541" s="22" t="s">
        <v>7303</v>
      </c>
      <c r="AF541" s="23" t="s">
        <v>7304</v>
      </c>
      <c r="AG541" s="23" t="s">
        <v>7305</v>
      </c>
      <c r="AH541" s="22" t="s">
        <v>7306</v>
      </c>
    </row>
    <row r="542" spans="2:35" ht="15" customHeight="1">
      <c r="B542" s="2" t="s">
        <v>876</v>
      </c>
      <c r="C542" s="2" t="s">
        <v>837</v>
      </c>
      <c r="D542" s="35">
        <v>1222</v>
      </c>
      <c r="E542" s="35" t="s">
        <v>751</v>
      </c>
      <c r="F542" s="2" t="s">
        <v>877</v>
      </c>
      <c r="G542" s="2" t="s">
        <v>878</v>
      </c>
      <c r="P542" s="22" t="s">
        <v>3950</v>
      </c>
      <c r="Q542" s="22" t="s">
        <v>3951</v>
      </c>
      <c r="R542" s="35" t="s">
        <v>3952</v>
      </c>
      <c r="S542" s="35" t="s">
        <v>3953</v>
      </c>
      <c r="T542" s="22" t="s">
        <v>3954</v>
      </c>
      <c r="U542" s="22"/>
      <c r="AD542" s="49" t="s">
        <v>9070</v>
      </c>
      <c r="AE542" s="49" t="s">
        <v>7106</v>
      </c>
      <c r="AF542" s="50" t="s">
        <v>9071</v>
      </c>
      <c r="AG542" s="50" t="s">
        <v>9072</v>
      </c>
      <c r="AH542" s="51">
        <v>31734</v>
      </c>
      <c r="AI542" s="52"/>
    </row>
    <row r="543" spans="2:35" ht="15" customHeight="1">
      <c r="B543" s="2" t="s">
        <v>879</v>
      </c>
      <c r="C543" s="2" t="s">
        <v>837</v>
      </c>
      <c r="D543" s="35">
        <v>1232</v>
      </c>
      <c r="E543" s="35" t="s">
        <v>751</v>
      </c>
      <c r="F543" s="10">
        <v>43525</v>
      </c>
      <c r="G543" s="2" t="s">
        <v>880</v>
      </c>
      <c r="W543" s="22" t="s">
        <v>5545</v>
      </c>
      <c r="X543" s="22" t="s">
        <v>2782</v>
      </c>
      <c r="Y543" s="35" t="s">
        <v>5546</v>
      </c>
      <c r="Z543" s="35" t="s">
        <v>5547</v>
      </c>
      <c r="AA543" s="24">
        <v>39924</v>
      </c>
      <c r="AD543" s="22" t="s">
        <v>7307</v>
      </c>
      <c r="AE543" s="22" t="s">
        <v>6839</v>
      </c>
      <c r="AF543" s="23">
        <v>1081</v>
      </c>
      <c r="AG543" s="23" t="s">
        <v>7308</v>
      </c>
      <c r="AH543" s="22" t="s">
        <v>7309</v>
      </c>
    </row>
    <row r="544" spans="2:35" ht="15" customHeight="1">
      <c r="B544" s="2" t="s">
        <v>881</v>
      </c>
      <c r="C544" s="2" t="s">
        <v>837</v>
      </c>
      <c r="D544" s="35">
        <v>1258</v>
      </c>
      <c r="E544" s="35" t="s">
        <v>751</v>
      </c>
      <c r="F544" s="2" t="s">
        <v>882</v>
      </c>
      <c r="P544" s="109" t="s">
        <v>3955</v>
      </c>
      <c r="Q544" s="109"/>
      <c r="R544" s="109"/>
      <c r="S544" s="109"/>
      <c r="T544" s="110">
        <f>COUNTA(P547:P552)</f>
        <v>6</v>
      </c>
      <c r="U544" s="113"/>
      <c r="W544" s="22"/>
      <c r="X544" s="22"/>
      <c r="AA544" s="24"/>
      <c r="AD544" s="22" t="s">
        <v>7310</v>
      </c>
      <c r="AE544" s="22" t="s">
        <v>6237</v>
      </c>
      <c r="AF544" s="23" t="s">
        <v>7311</v>
      </c>
      <c r="AG544" s="23" t="s">
        <v>7312</v>
      </c>
      <c r="AH544" s="22" t="s">
        <v>5771</v>
      </c>
    </row>
    <row r="545" spans="2:35" ht="15" customHeight="1">
      <c r="B545" s="2" t="s">
        <v>898</v>
      </c>
      <c r="C545" s="2" t="s">
        <v>837</v>
      </c>
      <c r="D545" s="35">
        <v>1261</v>
      </c>
      <c r="E545" s="35" t="s">
        <v>751</v>
      </c>
      <c r="F545" s="2" t="s">
        <v>899</v>
      </c>
      <c r="P545" s="109"/>
      <c r="Q545" s="109"/>
      <c r="R545" s="109"/>
      <c r="S545" s="109"/>
      <c r="T545" s="110"/>
      <c r="U545" s="113"/>
      <c r="W545" s="111" t="s">
        <v>9580</v>
      </c>
      <c r="X545" s="111"/>
      <c r="Y545" s="111"/>
      <c r="Z545" s="111"/>
      <c r="AA545" s="110">
        <f>COUNTA(W548)</f>
        <v>1</v>
      </c>
      <c r="AB545" s="108"/>
      <c r="AD545" s="22" t="s">
        <v>7313</v>
      </c>
      <c r="AE545" s="22" t="s">
        <v>6522</v>
      </c>
      <c r="AF545" s="23">
        <v>91</v>
      </c>
      <c r="AG545" s="23" t="s">
        <v>7314</v>
      </c>
      <c r="AH545" s="22" t="s">
        <v>7315</v>
      </c>
      <c r="AI545" s="22"/>
    </row>
    <row r="546" spans="2:35">
      <c r="B546" s="2" t="s">
        <v>883</v>
      </c>
      <c r="C546" s="2" t="s">
        <v>837</v>
      </c>
      <c r="D546" s="35">
        <v>1338</v>
      </c>
      <c r="E546" s="35" t="s">
        <v>751</v>
      </c>
      <c r="F546" s="2" t="s">
        <v>884</v>
      </c>
      <c r="W546" s="111"/>
      <c r="X546" s="111"/>
      <c r="Y546" s="111"/>
      <c r="Z546" s="111"/>
      <c r="AA546" s="110"/>
      <c r="AB546" s="108"/>
      <c r="AD546" s="22" t="s">
        <v>7316</v>
      </c>
      <c r="AE546" s="22" t="s">
        <v>6988</v>
      </c>
      <c r="AF546" s="23">
        <v>183</v>
      </c>
      <c r="AG546" s="23" t="s">
        <v>7273</v>
      </c>
      <c r="AH546" s="22" t="s">
        <v>7317</v>
      </c>
    </row>
    <row r="547" spans="2:35">
      <c r="B547" s="2" t="s">
        <v>885</v>
      </c>
      <c r="C547" s="2" t="s">
        <v>837</v>
      </c>
      <c r="D547" s="35">
        <v>1380</v>
      </c>
      <c r="E547" s="35" t="s">
        <v>751</v>
      </c>
      <c r="F547" s="2" t="s">
        <v>886</v>
      </c>
      <c r="P547" s="22" t="s">
        <v>3956</v>
      </c>
      <c r="Q547" s="22" t="s">
        <v>210</v>
      </c>
      <c r="R547" s="35">
        <v>19000172</v>
      </c>
      <c r="S547" s="35" t="s">
        <v>3957</v>
      </c>
      <c r="T547" s="22" t="s">
        <v>3958</v>
      </c>
      <c r="U547" s="22"/>
      <c r="W547" s="22"/>
      <c r="X547" s="22"/>
      <c r="AA547" s="24"/>
      <c r="AD547" s="22" t="s">
        <v>7318</v>
      </c>
      <c r="AE547" s="22" t="s">
        <v>7319</v>
      </c>
      <c r="AF547" s="23">
        <v>942</v>
      </c>
      <c r="AG547" s="23" t="s">
        <v>7320</v>
      </c>
      <c r="AH547" s="25">
        <v>41000</v>
      </c>
    </row>
    <row r="548" spans="2:35">
      <c r="B548" s="2" t="s">
        <v>887</v>
      </c>
      <c r="C548" s="2" t="s">
        <v>837</v>
      </c>
      <c r="D548" s="35">
        <v>1423</v>
      </c>
      <c r="E548" s="35" t="s">
        <v>751</v>
      </c>
      <c r="F548" s="4">
        <v>36935</v>
      </c>
      <c r="P548" s="22" t="s">
        <v>3959</v>
      </c>
      <c r="Q548" s="22" t="s">
        <v>3960</v>
      </c>
      <c r="R548" s="35" t="s">
        <v>3961</v>
      </c>
      <c r="S548" s="35" t="s">
        <v>3957</v>
      </c>
      <c r="T548" s="22" t="s">
        <v>3962</v>
      </c>
      <c r="W548" s="49" t="s">
        <v>9577</v>
      </c>
      <c r="X548" s="49" t="s">
        <v>9578</v>
      </c>
      <c r="Y548" s="50">
        <v>122</v>
      </c>
      <c r="Z548" s="50" t="s">
        <v>9579</v>
      </c>
      <c r="AA548" s="51">
        <v>32568</v>
      </c>
      <c r="AB548" s="49"/>
      <c r="AD548" s="22" t="s">
        <v>7321</v>
      </c>
      <c r="AE548" s="22" t="s">
        <v>6229</v>
      </c>
      <c r="AF548" s="23" t="s">
        <v>7322</v>
      </c>
      <c r="AG548" s="23" t="s">
        <v>7323</v>
      </c>
      <c r="AH548" s="25">
        <v>39753</v>
      </c>
      <c r="AI548" s="22"/>
    </row>
    <row r="549" spans="2:35" ht="15" customHeight="1">
      <c r="B549" s="2" t="s">
        <v>888</v>
      </c>
      <c r="C549" s="2" t="s">
        <v>889</v>
      </c>
      <c r="D549" s="35">
        <v>1814</v>
      </c>
      <c r="E549" s="35" t="s">
        <v>751</v>
      </c>
      <c r="F549" s="2" t="s">
        <v>890</v>
      </c>
      <c r="P549" s="22" t="s">
        <v>3963</v>
      </c>
      <c r="Q549" s="22" t="s">
        <v>3960</v>
      </c>
      <c r="R549" s="35" t="s">
        <v>3964</v>
      </c>
      <c r="S549" s="35" t="s">
        <v>3957</v>
      </c>
      <c r="T549" s="24">
        <v>36581</v>
      </c>
      <c r="W549" s="56"/>
      <c r="X549" s="56"/>
      <c r="Y549" s="57"/>
      <c r="Z549" s="57"/>
      <c r="AA549" s="67"/>
      <c r="AB549" s="56"/>
      <c r="AD549" s="22" t="s">
        <v>7324</v>
      </c>
      <c r="AE549" s="22" t="s">
        <v>6314</v>
      </c>
      <c r="AF549" s="23" t="s">
        <v>7325</v>
      </c>
      <c r="AG549" s="23" t="s">
        <v>7273</v>
      </c>
      <c r="AH549" s="25">
        <v>39022</v>
      </c>
      <c r="AI549" s="22" t="s">
        <v>7326</v>
      </c>
    </row>
    <row r="550" spans="2:35" ht="15" customHeight="1">
      <c r="B550" s="22" t="s">
        <v>10644</v>
      </c>
      <c r="C550" s="22" t="s">
        <v>889</v>
      </c>
      <c r="D550" s="23">
        <v>1910</v>
      </c>
      <c r="E550" s="23" t="s">
        <v>9987</v>
      </c>
      <c r="F550" s="22" t="s">
        <v>10645</v>
      </c>
      <c r="P550" s="22" t="s">
        <v>3965</v>
      </c>
      <c r="Q550" s="22" t="s">
        <v>2569</v>
      </c>
      <c r="R550" s="35" t="s">
        <v>3966</v>
      </c>
      <c r="S550" s="35" t="s">
        <v>3957</v>
      </c>
      <c r="T550" s="22" t="s">
        <v>3967</v>
      </c>
      <c r="U550" s="22" t="s">
        <v>3968</v>
      </c>
      <c r="W550" s="111" t="s">
        <v>10572</v>
      </c>
      <c r="X550" s="111"/>
      <c r="Y550" s="111"/>
      <c r="Z550" s="111"/>
      <c r="AA550" s="110">
        <f>COUNTA(W553)</f>
        <v>1</v>
      </c>
      <c r="AB550" s="108"/>
      <c r="AD550" s="22" t="s">
        <v>7327</v>
      </c>
      <c r="AE550" s="22" t="s">
        <v>6808</v>
      </c>
      <c r="AF550" s="23" t="s">
        <v>7328</v>
      </c>
      <c r="AG550" s="23" t="s">
        <v>7329</v>
      </c>
      <c r="AH550" s="22" t="s">
        <v>3114</v>
      </c>
      <c r="AI550" s="22"/>
    </row>
    <row r="551" spans="2:35">
      <c r="B551" s="2" t="s">
        <v>891</v>
      </c>
      <c r="C551" s="2" t="s">
        <v>889</v>
      </c>
      <c r="D551" s="35">
        <v>3301</v>
      </c>
      <c r="E551" s="35" t="s">
        <v>751</v>
      </c>
      <c r="F551" s="2" t="s">
        <v>892</v>
      </c>
      <c r="P551" s="22" t="s">
        <v>1990</v>
      </c>
      <c r="Q551" s="22" t="s">
        <v>1975</v>
      </c>
      <c r="R551" s="35" t="s">
        <v>3969</v>
      </c>
      <c r="S551" s="35" t="s">
        <v>3957</v>
      </c>
      <c r="T551" s="22" t="s">
        <v>3970</v>
      </c>
      <c r="U551" s="22" t="s">
        <v>3968</v>
      </c>
      <c r="W551" s="111"/>
      <c r="X551" s="111"/>
      <c r="Y551" s="111"/>
      <c r="Z551" s="111"/>
      <c r="AA551" s="110"/>
      <c r="AB551" s="108"/>
      <c r="AD551" s="22" t="s">
        <v>7330</v>
      </c>
      <c r="AE551" s="22" t="s">
        <v>6314</v>
      </c>
      <c r="AF551" s="23" t="s">
        <v>7331</v>
      </c>
      <c r="AG551" s="23" t="s">
        <v>7332</v>
      </c>
      <c r="AH551" s="22" t="s">
        <v>6802</v>
      </c>
    </row>
    <row r="552" spans="2:35">
      <c r="B552" s="2" t="s">
        <v>893</v>
      </c>
      <c r="C552" s="2" t="s">
        <v>889</v>
      </c>
      <c r="D552" s="35">
        <v>3351</v>
      </c>
      <c r="E552" s="35" t="s">
        <v>751</v>
      </c>
      <c r="F552" s="4">
        <v>39514</v>
      </c>
      <c r="P552" s="22" t="s">
        <v>3971</v>
      </c>
      <c r="Q552" s="22" t="s">
        <v>1417</v>
      </c>
      <c r="R552" s="35">
        <v>426</v>
      </c>
      <c r="S552" s="35" t="s">
        <v>3957</v>
      </c>
      <c r="T552" s="24">
        <v>40647</v>
      </c>
      <c r="U552" s="22" t="s">
        <v>3907</v>
      </c>
      <c r="W552" s="56"/>
      <c r="X552" s="56"/>
      <c r="Y552" s="57"/>
      <c r="Z552" s="57"/>
      <c r="AA552" s="67"/>
      <c r="AB552" s="56"/>
      <c r="AD552" s="22" t="s">
        <v>7333</v>
      </c>
      <c r="AE552" s="22" t="s">
        <v>6314</v>
      </c>
      <c r="AF552" s="23" t="s">
        <v>7334</v>
      </c>
      <c r="AG552" s="23" t="s">
        <v>7332</v>
      </c>
      <c r="AH552" s="22" t="s">
        <v>6235</v>
      </c>
    </row>
    <row r="553" spans="2:35">
      <c r="B553" s="2" t="s">
        <v>894</v>
      </c>
      <c r="C553" s="2" t="s">
        <v>889</v>
      </c>
      <c r="D553" s="35">
        <v>3649</v>
      </c>
      <c r="E553" s="35" t="s">
        <v>751</v>
      </c>
      <c r="F553" s="2" t="s">
        <v>895</v>
      </c>
      <c r="P553" s="22"/>
      <c r="Q553" s="22"/>
      <c r="T553" s="24"/>
      <c r="U553" s="22"/>
      <c r="W553" s="49" t="s">
        <v>10573</v>
      </c>
      <c r="X553" s="49" t="s">
        <v>9390</v>
      </c>
      <c r="Y553" s="50" t="s">
        <v>10574</v>
      </c>
      <c r="Z553" s="50" t="s">
        <v>10575</v>
      </c>
      <c r="AA553" s="49" t="s">
        <v>10576</v>
      </c>
      <c r="AB553" s="49"/>
      <c r="AD553" s="22" t="s">
        <v>7335</v>
      </c>
      <c r="AE553" s="22" t="s">
        <v>6220</v>
      </c>
      <c r="AF553" s="23" t="s">
        <v>7336</v>
      </c>
      <c r="AG553" s="23" t="s">
        <v>7293</v>
      </c>
      <c r="AH553" s="22" t="s">
        <v>6817</v>
      </c>
    </row>
    <row r="554" spans="2:35" ht="15" customHeight="1">
      <c r="B554" s="2" t="s">
        <v>896</v>
      </c>
      <c r="C554" s="2" t="s">
        <v>889</v>
      </c>
      <c r="D554" s="35">
        <v>4306</v>
      </c>
      <c r="E554" s="35" t="s">
        <v>751</v>
      </c>
      <c r="F554" s="2" t="s">
        <v>897</v>
      </c>
      <c r="P554" s="109" t="s">
        <v>9616</v>
      </c>
      <c r="Q554" s="109"/>
      <c r="R554" s="109"/>
      <c r="S554" s="109"/>
      <c r="T554" s="110">
        <f>COUNTA(P557)</f>
        <v>1</v>
      </c>
      <c r="U554" s="108"/>
      <c r="AD554" s="22" t="s">
        <v>7337</v>
      </c>
      <c r="AE554" s="22" t="s">
        <v>6748</v>
      </c>
      <c r="AF554" s="23">
        <v>728</v>
      </c>
      <c r="AG554" s="23" t="s">
        <v>7338</v>
      </c>
      <c r="AH554" s="22" t="s">
        <v>6454</v>
      </c>
    </row>
    <row r="555" spans="2:35" ht="15" customHeight="1">
      <c r="B555" s="2" t="s">
        <v>900</v>
      </c>
      <c r="C555" s="2" t="s">
        <v>889</v>
      </c>
      <c r="D555" s="35">
        <v>1482</v>
      </c>
      <c r="E555" s="35" t="s">
        <v>751</v>
      </c>
      <c r="F555" s="4">
        <v>42096</v>
      </c>
      <c r="P555" s="109"/>
      <c r="Q555" s="109"/>
      <c r="R555" s="109"/>
      <c r="S555" s="109"/>
      <c r="T555" s="110"/>
      <c r="U555" s="108"/>
      <c r="W555" s="111" t="s">
        <v>5548</v>
      </c>
      <c r="X555" s="111"/>
      <c r="Y555" s="111"/>
      <c r="Z555" s="111"/>
      <c r="AA555" s="110">
        <f>COUNTA(W558:W567)</f>
        <v>10</v>
      </c>
      <c r="AB555" s="114"/>
      <c r="AD555" s="22" t="s">
        <v>7339</v>
      </c>
      <c r="AE555" s="22" t="s">
        <v>7340</v>
      </c>
      <c r="AF555" s="35" t="s">
        <v>6738</v>
      </c>
      <c r="AG555" s="35" t="s">
        <v>6339</v>
      </c>
    </row>
    <row r="556" spans="2:35">
      <c r="B556" s="2" t="s">
        <v>901</v>
      </c>
      <c r="C556" s="2" t="s">
        <v>889</v>
      </c>
      <c r="D556" s="35">
        <v>1509</v>
      </c>
      <c r="E556" s="35" t="s">
        <v>751</v>
      </c>
      <c r="F556" s="2" t="s">
        <v>902</v>
      </c>
      <c r="P556" s="22"/>
      <c r="Q556" s="22"/>
      <c r="T556" s="24"/>
      <c r="U556" s="22"/>
      <c r="W556" s="111"/>
      <c r="X556" s="111"/>
      <c r="Y556" s="111"/>
      <c r="Z556" s="111"/>
      <c r="AA556" s="110"/>
      <c r="AB556" s="114"/>
      <c r="AD556" s="22" t="s">
        <v>7341</v>
      </c>
      <c r="AE556" s="22" t="s">
        <v>6839</v>
      </c>
      <c r="AF556" s="23">
        <v>1184</v>
      </c>
      <c r="AG556" s="23" t="s">
        <v>7342</v>
      </c>
      <c r="AH556" s="22" t="s">
        <v>3339</v>
      </c>
      <c r="AI556" s="22"/>
    </row>
    <row r="557" spans="2:35">
      <c r="B557" s="2" t="s">
        <v>903</v>
      </c>
      <c r="C557" s="2" t="s">
        <v>889</v>
      </c>
      <c r="D557" s="35">
        <v>1902</v>
      </c>
      <c r="E557" s="35" t="s">
        <v>751</v>
      </c>
      <c r="F557" s="2" t="s">
        <v>904</v>
      </c>
      <c r="P557" s="49" t="s">
        <v>9617</v>
      </c>
      <c r="Q557" s="49" t="s">
        <v>9557</v>
      </c>
      <c r="R557" s="50" t="s">
        <v>9618</v>
      </c>
      <c r="S557" s="50" t="s">
        <v>9619</v>
      </c>
      <c r="T557" s="55">
        <v>34060</v>
      </c>
      <c r="U557" s="49"/>
      <c r="AD557" s="22" t="s">
        <v>7343</v>
      </c>
      <c r="AE557" s="22" t="s">
        <v>6371</v>
      </c>
      <c r="AF557" s="23">
        <v>161</v>
      </c>
      <c r="AG557" s="23" t="s">
        <v>7344</v>
      </c>
      <c r="AH557" s="22" t="s">
        <v>7345</v>
      </c>
    </row>
    <row r="558" spans="2:35">
      <c r="B558" s="2" t="s">
        <v>905</v>
      </c>
      <c r="C558" s="2" t="s">
        <v>889</v>
      </c>
      <c r="D558" s="35">
        <v>1834</v>
      </c>
      <c r="E558" s="35" t="s">
        <v>751</v>
      </c>
      <c r="F558" s="2" t="s">
        <v>906</v>
      </c>
      <c r="W558" s="49" t="s">
        <v>9734</v>
      </c>
      <c r="X558" s="49" t="s">
        <v>9735</v>
      </c>
      <c r="Y558" s="50" t="s">
        <v>9736</v>
      </c>
      <c r="Z558" s="50" t="s">
        <v>5549</v>
      </c>
      <c r="AA558" s="49" t="s">
        <v>9737</v>
      </c>
      <c r="AB558" s="52"/>
      <c r="AD558" s="22" t="s">
        <v>7346</v>
      </c>
      <c r="AE558" s="22" t="s">
        <v>6237</v>
      </c>
      <c r="AF558" s="23" t="s">
        <v>7347</v>
      </c>
      <c r="AG558" s="23" t="s">
        <v>7348</v>
      </c>
      <c r="AH558" s="25">
        <v>38749</v>
      </c>
    </row>
    <row r="559" spans="2:35" ht="15" customHeight="1">
      <c r="B559" s="2" t="s">
        <v>907</v>
      </c>
      <c r="C559" s="2" t="s">
        <v>889</v>
      </c>
      <c r="D559" s="35">
        <v>1892</v>
      </c>
      <c r="E559" s="35" t="s">
        <v>751</v>
      </c>
      <c r="F559" s="4">
        <v>42052</v>
      </c>
      <c r="P559" s="109" t="s">
        <v>3972</v>
      </c>
      <c r="Q559" s="109"/>
      <c r="R559" s="109"/>
      <c r="S559" s="109"/>
      <c r="T559" s="110">
        <f>COUNTA(P562)</f>
        <v>1</v>
      </c>
      <c r="U559" s="113"/>
      <c r="W559" s="22" t="s">
        <v>4021</v>
      </c>
      <c r="X559" s="22" t="s">
        <v>4022</v>
      </c>
      <c r="Y559" s="35" t="s">
        <v>4023</v>
      </c>
      <c r="Z559" s="35" t="s">
        <v>5549</v>
      </c>
      <c r="AA559" s="22" t="s">
        <v>5550</v>
      </c>
      <c r="AB559" s="22"/>
      <c r="AD559" s="22" t="s">
        <v>7349</v>
      </c>
      <c r="AE559" s="22" t="s">
        <v>7350</v>
      </c>
      <c r="AF559" s="23">
        <v>593</v>
      </c>
      <c r="AG559" s="23" t="s">
        <v>7351</v>
      </c>
      <c r="AH559" s="22" t="s">
        <v>6919</v>
      </c>
    </row>
    <row r="560" spans="2:35" ht="15" customHeight="1">
      <c r="B560" s="2" t="s">
        <v>908</v>
      </c>
      <c r="C560" s="2" t="s">
        <v>889</v>
      </c>
      <c r="D560" s="35">
        <v>1613</v>
      </c>
      <c r="E560" s="35" t="s">
        <v>751</v>
      </c>
      <c r="F560" s="2" t="s">
        <v>909</v>
      </c>
      <c r="P560" s="109"/>
      <c r="Q560" s="109"/>
      <c r="R560" s="109"/>
      <c r="S560" s="109"/>
      <c r="T560" s="110"/>
      <c r="U560" s="113"/>
      <c r="W560" s="49" t="s">
        <v>9738</v>
      </c>
      <c r="X560" s="49" t="s">
        <v>9739</v>
      </c>
      <c r="Y560" s="50" t="s">
        <v>9740</v>
      </c>
      <c r="Z560" s="50" t="s">
        <v>5549</v>
      </c>
      <c r="AA560" s="51">
        <v>27841</v>
      </c>
      <c r="AB560" s="49"/>
      <c r="AD560" s="49" t="s">
        <v>9073</v>
      </c>
      <c r="AE560" s="49" t="s">
        <v>9074</v>
      </c>
      <c r="AF560" s="50">
        <v>118</v>
      </c>
      <c r="AG560" s="50" t="s">
        <v>6339</v>
      </c>
      <c r="AH560" s="49" t="s">
        <v>9075</v>
      </c>
      <c r="AI560" s="52"/>
    </row>
    <row r="561" spans="2:35">
      <c r="B561" s="2" t="s">
        <v>910</v>
      </c>
      <c r="C561" s="2" t="s">
        <v>889</v>
      </c>
      <c r="D561" s="35">
        <v>1771</v>
      </c>
      <c r="E561" s="35" t="s">
        <v>751</v>
      </c>
      <c r="F561" s="2" t="s">
        <v>911</v>
      </c>
      <c r="W561" s="49" t="s">
        <v>9741</v>
      </c>
      <c r="X561" s="49" t="s">
        <v>9739</v>
      </c>
      <c r="Y561" s="50" t="s">
        <v>9742</v>
      </c>
      <c r="Z561" s="50" t="s">
        <v>5549</v>
      </c>
      <c r="AA561" s="51">
        <v>27865</v>
      </c>
      <c r="AB561" s="49"/>
      <c r="AD561" s="22" t="s">
        <v>7352</v>
      </c>
      <c r="AE561" s="22" t="s">
        <v>7353</v>
      </c>
      <c r="AF561" s="35">
        <v>126</v>
      </c>
      <c r="AG561" s="35" t="s">
        <v>6339</v>
      </c>
    </row>
    <row r="562" spans="2:35">
      <c r="B562" s="2" t="s">
        <v>912</v>
      </c>
      <c r="C562" s="2" t="s">
        <v>889</v>
      </c>
      <c r="D562" s="35">
        <v>1672</v>
      </c>
      <c r="E562" s="35" t="s">
        <v>751</v>
      </c>
      <c r="F562" s="2" t="s">
        <v>913</v>
      </c>
      <c r="P562" s="22" t="s">
        <v>3973</v>
      </c>
      <c r="Q562" s="22" t="s">
        <v>1817</v>
      </c>
      <c r="R562" s="35" t="s">
        <v>3974</v>
      </c>
      <c r="S562" s="35" t="s">
        <v>3975</v>
      </c>
      <c r="T562" s="22" t="s">
        <v>3976</v>
      </c>
      <c r="W562" s="49" t="s">
        <v>9743</v>
      </c>
      <c r="X562" s="49" t="s">
        <v>9739</v>
      </c>
      <c r="Y562" s="50" t="s">
        <v>9744</v>
      </c>
      <c r="Z562" s="50" t="s">
        <v>5549</v>
      </c>
      <c r="AA562" s="51">
        <v>30029</v>
      </c>
      <c r="AB562" s="49"/>
      <c r="AD562" s="49" t="s">
        <v>9076</v>
      </c>
      <c r="AE562" s="49" t="s">
        <v>6554</v>
      </c>
      <c r="AF562" s="50" t="s">
        <v>9077</v>
      </c>
      <c r="AG562" s="50" t="s">
        <v>6339</v>
      </c>
      <c r="AH562" s="49" t="s">
        <v>9078</v>
      </c>
      <c r="AI562" s="49"/>
    </row>
    <row r="563" spans="2:35">
      <c r="B563" s="2" t="s">
        <v>914</v>
      </c>
      <c r="C563" s="2" t="s">
        <v>889</v>
      </c>
      <c r="D563" s="35">
        <v>3089</v>
      </c>
      <c r="E563" s="35" t="s">
        <v>751</v>
      </c>
      <c r="F563" s="2" t="s">
        <v>915</v>
      </c>
      <c r="W563" s="49" t="s">
        <v>9745</v>
      </c>
      <c r="X563" s="49" t="s">
        <v>815</v>
      </c>
      <c r="Y563" s="50" t="s">
        <v>3392</v>
      </c>
      <c r="Z563" s="50" t="s">
        <v>5549</v>
      </c>
      <c r="AA563" s="49" t="s">
        <v>9746</v>
      </c>
      <c r="AB563" s="49"/>
      <c r="AD563" s="22" t="s">
        <v>7354</v>
      </c>
      <c r="AE563" s="22" t="s">
        <v>6434</v>
      </c>
      <c r="AF563" s="23" t="s">
        <v>7355</v>
      </c>
      <c r="AG563" s="23" t="s">
        <v>7356</v>
      </c>
      <c r="AH563" s="22" t="s">
        <v>5192</v>
      </c>
    </row>
    <row r="564" spans="2:35">
      <c r="B564" s="2" t="s">
        <v>796</v>
      </c>
      <c r="C564" s="2" t="s">
        <v>749</v>
      </c>
      <c r="D564" s="35" t="s">
        <v>797</v>
      </c>
      <c r="E564" s="35" t="s">
        <v>751</v>
      </c>
      <c r="F564" s="4">
        <v>34376</v>
      </c>
      <c r="P564" s="109" t="s">
        <v>3977</v>
      </c>
      <c r="Q564" s="109"/>
      <c r="R564" s="109"/>
      <c r="S564" s="109"/>
      <c r="T564" s="110">
        <f>COUNTA(P567)</f>
        <v>1</v>
      </c>
      <c r="U564" s="113"/>
      <c r="W564" s="22" t="s">
        <v>5551</v>
      </c>
      <c r="X564" s="22" t="s">
        <v>5552</v>
      </c>
      <c r="Y564" s="35" t="s">
        <v>5553</v>
      </c>
      <c r="Z564" s="35" t="s">
        <v>5549</v>
      </c>
      <c r="AA564" s="24">
        <v>33563</v>
      </c>
      <c r="AD564" s="22" t="s">
        <v>7357</v>
      </c>
      <c r="AE564" s="22" t="s">
        <v>6638</v>
      </c>
      <c r="AF564" s="23" t="s">
        <v>7358</v>
      </c>
      <c r="AG564" s="23" t="s">
        <v>7359</v>
      </c>
      <c r="AH564" s="22" t="s">
        <v>4119</v>
      </c>
      <c r="AI564" s="22" t="s">
        <v>7284</v>
      </c>
    </row>
    <row r="565" spans="2:35">
      <c r="B565" s="2" t="s">
        <v>798</v>
      </c>
      <c r="C565" s="2" t="s">
        <v>749</v>
      </c>
      <c r="D565" s="35" t="s">
        <v>799</v>
      </c>
      <c r="E565" s="35" t="s">
        <v>751</v>
      </c>
      <c r="F565" s="2" t="s">
        <v>800</v>
      </c>
      <c r="P565" s="109"/>
      <c r="Q565" s="109"/>
      <c r="R565" s="109"/>
      <c r="S565" s="109"/>
      <c r="T565" s="110"/>
      <c r="U565" s="113"/>
      <c r="W565" s="22" t="s">
        <v>5554</v>
      </c>
      <c r="X565" s="22" t="s">
        <v>5555</v>
      </c>
      <c r="Y565" s="35" t="s">
        <v>5556</v>
      </c>
      <c r="Z565" s="35" t="s">
        <v>5549</v>
      </c>
      <c r="AA565" s="22" t="s">
        <v>5557</v>
      </c>
      <c r="AD565" s="22" t="s">
        <v>7360</v>
      </c>
      <c r="AE565" s="22" t="s">
        <v>6945</v>
      </c>
      <c r="AF565" s="23">
        <v>204</v>
      </c>
      <c r="AG565" s="23" t="s">
        <v>7296</v>
      </c>
      <c r="AH565" s="22" t="s">
        <v>5196</v>
      </c>
      <c r="AI565" s="22"/>
    </row>
    <row r="566" spans="2:35">
      <c r="B566" s="2" t="s">
        <v>801</v>
      </c>
      <c r="C566" s="2" t="s">
        <v>802</v>
      </c>
      <c r="D566" s="35" t="s">
        <v>803</v>
      </c>
      <c r="E566" s="35" t="s">
        <v>751</v>
      </c>
      <c r="F566" s="4">
        <v>36619</v>
      </c>
      <c r="W566" s="22" t="s">
        <v>5558</v>
      </c>
      <c r="X566" s="22" t="s">
        <v>5559</v>
      </c>
      <c r="Y566" s="35" t="s">
        <v>5560</v>
      </c>
      <c r="Z566" s="35" t="s">
        <v>5549</v>
      </c>
      <c r="AA566" s="24">
        <v>38420</v>
      </c>
      <c r="AB566" s="22"/>
      <c r="AD566" s="22" t="s">
        <v>7361</v>
      </c>
      <c r="AE566" s="22" t="s">
        <v>6209</v>
      </c>
      <c r="AF566" s="23" t="s">
        <v>7362</v>
      </c>
      <c r="AG566" s="23" t="s">
        <v>7363</v>
      </c>
      <c r="AH566" s="22" t="s">
        <v>7364</v>
      </c>
    </row>
    <row r="567" spans="2:35">
      <c r="B567" s="2" t="s">
        <v>804</v>
      </c>
      <c r="C567" s="2" t="s">
        <v>805</v>
      </c>
      <c r="D567" s="35" t="s">
        <v>806</v>
      </c>
      <c r="E567" s="35" t="s">
        <v>751</v>
      </c>
      <c r="F567" s="4">
        <v>36645</v>
      </c>
      <c r="P567" s="22" t="s">
        <v>3702</v>
      </c>
      <c r="Q567" s="22" t="s">
        <v>695</v>
      </c>
      <c r="R567" s="35" t="s">
        <v>3703</v>
      </c>
      <c r="S567" s="35" t="s">
        <v>3978</v>
      </c>
      <c r="T567" s="22" t="s">
        <v>3979</v>
      </c>
      <c r="W567" s="22" t="s">
        <v>5561</v>
      </c>
      <c r="X567" s="22" t="s">
        <v>5559</v>
      </c>
      <c r="Y567" s="35" t="s">
        <v>5562</v>
      </c>
      <c r="Z567" s="35" t="s">
        <v>5549</v>
      </c>
      <c r="AA567" s="24">
        <v>39486</v>
      </c>
      <c r="AD567" s="22" t="s">
        <v>7365</v>
      </c>
      <c r="AE567" s="22" t="s">
        <v>6342</v>
      </c>
      <c r="AF567" s="23">
        <v>94</v>
      </c>
      <c r="AG567" s="23" t="s">
        <v>7273</v>
      </c>
      <c r="AH567" s="22" t="s">
        <v>6354</v>
      </c>
      <c r="AI567" s="22" t="s">
        <v>7366</v>
      </c>
    </row>
    <row r="568" spans="2:35">
      <c r="B568" s="2" t="s">
        <v>807</v>
      </c>
      <c r="C568" s="2" t="s">
        <v>802</v>
      </c>
      <c r="D568" s="35" t="s">
        <v>808</v>
      </c>
      <c r="E568" s="35" t="s">
        <v>751</v>
      </c>
      <c r="F568" s="2" t="s">
        <v>809</v>
      </c>
      <c r="AD568" s="22" t="s">
        <v>7367</v>
      </c>
      <c r="AE568" s="22" t="s">
        <v>6371</v>
      </c>
      <c r="AF568" s="23">
        <v>108</v>
      </c>
      <c r="AG568" s="23" t="s">
        <v>7273</v>
      </c>
      <c r="AH568" s="24">
        <v>36627</v>
      </c>
    </row>
    <row r="569" spans="2:35">
      <c r="B569" s="2" t="s">
        <v>810</v>
      </c>
      <c r="C569" s="2" t="s">
        <v>811</v>
      </c>
      <c r="D569" s="35" t="s">
        <v>812</v>
      </c>
      <c r="E569" s="35" t="s">
        <v>751</v>
      </c>
      <c r="F569" s="2" t="s">
        <v>813</v>
      </c>
      <c r="P569" s="111" t="s">
        <v>3980</v>
      </c>
      <c r="Q569" s="111"/>
      <c r="R569" s="111"/>
      <c r="S569" s="111"/>
      <c r="T569" s="110">
        <f>COUNTA(P572:P574)</f>
        <v>3</v>
      </c>
      <c r="U569" s="113"/>
      <c r="W569" s="111" t="s">
        <v>5563</v>
      </c>
      <c r="X569" s="111"/>
      <c r="Y569" s="111"/>
      <c r="Z569" s="111"/>
      <c r="AA569" s="110">
        <f>COUNTA(W572:W574)</f>
        <v>3</v>
      </c>
      <c r="AB569" s="114"/>
      <c r="AD569" s="22" t="s">
        <v>7368</v>
      </c>
      <c r="AE569" s="22" t="s">
        <v>6270</v>
      </c>
      <c r="AF569" s="23" t="s">
        <v>7369</v>
      </c>
      <c r="AG569" s="23" t="s">
        <v>7370</v>
      </c>
      <c r="AH569" s="25">
        <v>38749</v>
      </c>
    </row>
    <row r="570" spans="2:35">
      <c r="B570" s="2" t="s">
        <v>814</v>
      </c>
      <c r="C570" s="2" t="s">
        <v>815</v>
      </c>
      <c r="D570" s="35" t="s">
        <v>816</v>
      </c>
      <c r="E570" s="35" t="s">
        <v>751</v>
      </c>
      <c r="F570" s="2" t="s">
        <v>817</v>
      </c>
      <c r="P570" s="111"/>
      <c r="Q570" s="111"/>
      <c r="R570" s="111"/>
      <c r="S570" s="111"/>
      <c r="T570" s="110"/>
      <c r="U570" s="113"/>
      <c r="W570" s="111"/>
      <c r="X570" s="111"/>
      <c r="Y570" s="111"/>
      <c r="Z570" s="111"/>
      <c r="AA570" s="110"/>
      <c r="AB570" s="114"/>
      <c r="AD570" s="49" t="s">
        <v>9079</v>
      </c>
      <c r="AE570" s="49" t="s">
        <v>9080</v>
      </c>
      <c r="AF570" s="50" t="s">
        <v>9081</v>
      </c>
      <c r="AG570" s="50" t="s">
        <v>9082</v>
      </c>
      <c r="AH570" s="49" t="s">
        <v>9083</v>
      </c>
      <c r="AI570" s="49"/>
    </row>
    <row r="571" spans="2:35">
      <c r="B571" s="2" t="s">
        <v>818</v>
      </c>
      <c r="C571" s="2" t="s">
        <v>805</v>
      </c>
      <c r="D571" s="35" t="s">
        <v>819</v>
      </c>
      <c r="E571" s="35" t="s">
        <v>751</v>
      </c>
      <c r="F571" s="2" t="s">
        <v>820</v>
      </c>
      <c r="AD571" s="22" t="s">
        <v>7371</v>
      </c>
      <c r="AE571" s="22" t="s">
        <v>6839</v>
      </c>
      <c r="AF571" s="23">
        <v>1112</v>
      </c>
      <c r="AG571" s="23" t="s">
        <v>7372</v>
      </c>
      <c r="AH571" s="22" t="s">
        <v>3528</v>
      </c>
      <c r="AI571" s="22"/>
    </row>
    <row r="572" spans="2:35">
      <c r="B572" s="2" t="s">
        <v>821</v>
      </c>
      <c r="C572" s="2" t="s">
        <v>822</v>
      </c>
      <c r="D572" s="35" t="s">
        <v>823</v>
      </c>
      <c r="E572" s="35" t="s">
        <v>751</v>
      </c>
      <c r="F572" s="2" t="s">
        <v>824</v>
      </c>
      <c r="P572" s="22" t="s">
        <v>3981</v>
      </c>
      <c r="Q572" s="22" t="s">
        <v>361</v>
      </c>
      <c r="R572" s="35" t="s">
        <v>3982</v>
      </c>
      <c r="S572" s="35" t="s">
        <v>3983</v>
      </c>
      <c r="T572" s="24">
        <v>42833</v>
      </c>
      <c r="U572" s="22" t="s">
        <v>3984</v>
      </c>
      <c r="W572" s="22" t="s">
        <v>5564</v>
      </c>
      <c r="X572" s="22" t="s">
        <v>4092</v>
      </c>
      <c r="Y572" s="35" t="s">
        <v>5565</v>
      </c>
      <c r="Z572" s="35" t="s">
        <v>5566</v>
      </c>
      <c r="AA572" s="24">
        <v>38464</v>
      </c>
      <c r="AD572" s="22" t="s">
        <v>7373</v>
      </c>
      <c r="AE572" s="22" t="s">
        <v>6839</v>
      </c>
      <c r="AF572" s="23">
        <v>1177</v>
      </c>
      <c r="AG572" s="23" t="s">
        <v>7372</v>
      </c>
      <c r="AH572" s="25">
        <v>39845</v>
      </c>
      <c r="AI572" s="22"/>
    </row>
    <row r="573" spans="2:35">
      <c r="B573" s="2" t="s">
        <v>825</v>
      </c>
      <c r="C573" s="2" t="s">
        <v>811</v>
      </c>
      <c r="D573" s="35" t="s">
        <v>826</v>
      </c>
      <c r="E573" s="35" t="s">
        <v>751</v>
      </c>
      <c r="F573" s="4">
        <v>36839</v>
      </c>
      <c r="P573" s="22" t="s">
        <v>3985</v>
      </c>
      <c r="Q573" s="22" t="s">
        <v>889</v>
      </c>
      <c r="R573" s="35">
        <v>527</v>
      </c>
      <c r="S573" s="35" t="s">
        <v>3983</v>
      </c>
      <c r="T573" s="24">
        <v>41025</v>
      </c>
      <c r="W573" s="49" t="s">
        <v>10157</v>
      </c>
      <c r="X573" s="49" t="s">
        <v>10125</v>
      </c>
      <c r="Y573" s="50">
        <v>405</v>
      </c>
      <c r="Z573" s="50" t="s">
        <v>5566</v>
      </c>
      <c r="AA573" s="55">
        <v>33270</v>
      </c>
      <c r="AB573" s="52"/>
      <c r="AD573" s="22" t="s">
        <v>7374</v>
      </c>
      <c r="AE573" s="22" t="s">
        <v>6839</v>
      </c>
      <c r="AF573" s="23">
        <v>1178</v>
      </c>
      <c r="AG573" s="23" t="s">
        <v>7372</v>
      </c>
      <c r="AH573" s="22" t="s">
        <v>3339</v>
      </c>
      <c r="AI573" s="22"/>
    </row>
    <row r="574" spans="2:35">
      <c r="B574" s="2" t="s">
        <v>827</v>
      </c>
      <c r="C574" s="2" t="s">
        <v>822</v>
      </c>
      <c r="D574" s="35" t="s">
        <v>828</v>
      </c>
      <c r="E574" s="35" t="s">
        <v>751</v>
      </c>
      <c r="F574" s="4">
        <v>36957</v>
      </c>
      <c r="P574" s="22" t="s">
        <v>3986</v>
      </c>
      <c r="Q574" s="22" t="s">
        <v>228</v>
      </c>
      <c r="R574" s="35" t="s">
        <v>3987</v>
      </c>
      <c r="S574" s="35" t="s">
        <v>3983</v>
      </c>
      <c r="T574" s="22" t="s">
        <v>3157</v>
      </c>
      <c r="W574" s="49" t="s">
        <v>10158</v>
      </c>
      <c r="X574" s="49" t="s">
        <v>10125</v>
      </c>
      <c r="Y574" s="50">
        <v>409</v>
      </c>
      <c r="Z574" s="50" t="s">
        <v>5566</v>
      </c>
      <c r="AA574" s="49" t="s">
        <v>10159</v>
      </c>
      <c r="AB574" s="52"/>
      <c r="AD574" s="22" t="s">
        <v>7375</v>
      </c>
      <c r="AE574" s="22" t="s">
        <v>6839</v>
      </c>
      <c r="AF574" s="23">
        <v>1213</v>
      </c>
      <c r="AG574" s="23" t="s">
        <v>7376</v>
      </c>
      <c r="AH574" s="22" t="s">
        <v>4433</v>
      </c>
      <c r="AI574" s="22"/>
    </row>
    <row r="575" spans="2:35">
      <c r="B575" s="2" t="s">
        <v>931</v>
      </c>
      <c r="C575" s="2" t="s">
        <v>932</v>
      </c>
      <c r="D575" s="35">
        <v>19000339</v>
      </c>
      <c r="E575" s="35" t="s">
        <v>751</v>
      </c>
      <c r="F575" s="4">
        <v>40241</v>
      </c>
      <c r="W575" s="22"/>
      <c r="X575" s="22"/>
      <c r="AA575" s="24"/>
      <c r="AD575" s="22" t="s">
        <v>7377</v>
      </c>
      <c r="AE575" s="22" t="s">
        <v>6839</v>
      </c>
      <c r="AF575" s="23">
        <v>1225</v>
      </c>
      <c r="AG575" s="23" t="s">
        <v>7378</v>
      </c>
      <c r="AH575" s="22" t="s">
        <v>4733</v>
      </c>
    </row>
    <row r="576" spans="2:35">
      <c r="B576" s="2" t="s">
        <v>933</v>
      </c>
      <c r="C576" s="2" t="s">
        <v>932</v>
      </c>
      <c r="D576" s="35">
        <v>19000343</v>
      </c>
      <c r="E576" s="35" t="s">
        <v>751</v>
      </c>
      <c r="F576" s="4">
        <v>40276</v>
      </c>
      <c r="P576" s="109" t="s">
        <v>3988</v>
      </c>
      <c r="Q576" s="109"/>
      <c r="R576" s="109"/>
      <c r="S576" s="109"/>
      <c r="T576" s="110">
        <f>COUNTA(P579:P584)</f>
        <v>6</v>
      </c>
      <c r="U576" s="113"/>
      <c r="W576" s="111" t="s">
        <v>9195</v>
      </c>
      <c r="X576" s="111"/>
      <c r="Y576" s="111"/>
      <c r="Z576" s="111"/>
      <c r="AA576" s="110">
        <f>COUNTA(W579:W580)</f>
        <v>2</v>
      </c>
      <c r="AB576" s="108"/>
      <c r="AD576" s="22" t="s">
        <v>7379</v>
      </c>
      <c r="AE576" s="22" t="s">
        <v>6542</v>
      </c>
      <c r="AF576" s="23" t="s">
        <v>7380</v>
      </c>
      <c r="AG576" s="23" t="s">
        <v>7381</v>
      </c>
      <c r="AH576" s="25">
        <v>42795</v>
      </c>
    </row>
    <row r="577" spans="2:35">
      <c r="B577" s="2" t="s">
        <v>934</v>
      </c>
      <c r="C577" s="2" t="s">
        <v>932</v>
      </c>
      <c r="D577" s="35">
        <v>19000346</v>
      </c>
      <c r="E577" s="35" t="s">
        <v>751</v>
      </c>
      <c r="F577" s="4">
        <v>40297</v>
      </c>
      <c r="P577" s="109"/>
      <c r="Q577" s="109"/>
      <c r="R577" s="109"/>
      <c r="S577" s="109"/>
      <c r="T577" s="110"/>
      <c r="U577" s="113"/>
      <c r="W577" s="111"/>
      <c r="X577" s="111"/>
      <c r="Y577" s="111"/>
      <c r="Z577" s="111"/>
      <c r="AA577" s="110"/>
      <c r="AB577" s="108"/>
      <c r="AD577" s="22" t="s">
        <v>7382</v>
      </c>
      <c r="AE577" s="22" t="s">
        <v>7383</v>
      </c>
      <c r="AF577" s="35">
        <v>85</v>
      </c>
      <c r="AG577" s="35" t="s">
        <v>6339</v>
      </c>
    </row>
    <row r="578" spans="2:35">
      <c r="B578" s="2" t="s">
        <v>935</v>
      </c>
      <c r="C578" s="2" t="s">
        <v>932</v>
      </c>
      <c r="D578" s="35">
        <v>19000392</v>
      </c>
      <c r="E578" s="35" t="s">
        <v>751</v>
      </c>
      <c r="F578" s="4">
        <v>40490</v>
      </c>
      <c r="W578" s="22"/>
      <c r="X578" s="22"/>
      <c r="AA578" s="24"/>
      <c r="AD578" s="22" t="s">
        <v>7384</v>
      </c>
      <c r="AE578" s="22" t="s">
        <v>7301</v>
      </c>
      <c r="AF578" s="35" t="s">
        <v>6738</v>
      </c>
      <c r="AG578" s="35" t="s">
        <v>6339</v>
      </c>
    </row>
    <row r="579" spans="2:35">
      <c r="B579" s="2" t="s">
        <v>936</v>
      </c>
      <c r="C579" s="2" t="s">
        <v>932</v>
      </c>
      <c r="D579" s="35">
        <v>19000430</v>
      </c>
      <c r="E579" s="35" t="s">
        <v>751</v>
      </c>
      <c r="F579" s="4">
        <v>40651</v>
      </c>
      <c r="P579" s="22" t="s">
        <v>3989</v>
      </c>
      <c r="Q579" s="22" t="s">
        <v>3990</v>
      </c>
      <c r="R579" s="35" t="s">
        <v>3991</v>
      </c>
      <c r="S579" s="35" t="s">
        <v>3992</v>
      </c>
      <c r="T579" s="22" t="s">
        <v>3993</v>
      </c>
      <c r="W579" s="49" t="s">
        <v>9196</v>
      </c>
      <c r="X579" s="49" t="s">
        <v>3411</v>
      </c>
      <c r="Y579" s="50" t="s">
        <v>5638</v>
      </c>
      <c r="Z579" s="50" t="s">
        <v>9197</v>
      </c>
      <c r="AA579" s="49" t="s">
        <v>9198</v>
      </c>
      <c r="AB579" s="52"/>
      <c r="AD579" s="22" t="s">
        <v>7385</v>
      </c>
      <c r="AE579" s="22" t="s">
        <v>6750</v>
      </c>
      <c r="AF579" s="23">
        <v>1024</v>
      </c>
      <c r="AG579" s="23" t="s">
        <v>7386</v>
      </c>
      <c r="AH579" s="22" t="s">
        <v>4449</v>
      </c>
    </row>
    <row r="580" spans="2:35">
      <c r="B580" s="2" t="s">
        <v>937</v>
      </c>
      <c r="C580" s="2" t="s">
        <v>932</v>
      </c>
      <c r="D580" s="35">
        <v>19000563</v>
      </c>
      <c r="E580" s="35" t="s">
        <v>751</v>
      </c>
      <c r="F580" s="2" t="s">
        <v>938</v>
      </c>
      <c r="P580" s="22" t="s">
        <v>3997</v>
      </c>
      <c r="Q580" s="22" t="s">
        <v>3990</v>
      </c>
      <c r="R580" s="35" t="s">
        <v>3998</v>
      </c>
      <c r="S580" s="35" t="s">
        <v>3992</v>
      </c>
      <c r="T580" s="22" t="s">
        <v>3999</v>
      </c>
      <c r="W580" s="49" t="s">
        <v>9199</v>
      </c>
      <c r="X580" s="49" t="s">
        <v>3411</v>
      </c>
      <c r="Y580" s="50" t="s">
        <v>9200</v>
      </c>
      <c r="Z580" s="50" t="s">
        <v>9197</v>
      </c>
      <c r="AA580" s="49" t="s">
        <v>9201</v>
      </c>
      <c r="AB580" s="52"/>
      <c r="AD580" s="22" t="s">
        <v>7387</v>
      </c>
      <c r="AE580" s="22" t="s">
        <v>7388</v>
      </c>
      <c r="AF580" s="35" t="s">
        <v>6738</v>
      </c>
      <c r="AG580" s="35" t="s">
        <v>6339</v>
      </c>
    </row>
    <row r="581" spans="2:35">
      <c r="B581" s="2" t="s">
        <v>939</v>
      </c>
      <c r="C581" s="2" t="s">
        <v>932</v>
      </c>
      <c r="D581" s="35">
        <v>19000663</v>
      </c>
      <c r="E581" s="35" t="s">
        <v>751</v>
      </c>
      <c r="F581" s="2" t="s">
        <v>940</v>
      </c>
      <c r="P581" s="22" t="s">
        <v>3994</v>
      </c>
      <c r="Q581" s="22" t="s">
        <v>2481</v>
      </c>
      <c r="R581" s="35" t="s">
        <v>3995</v>
      </c>
      <c r="S581" s="35" t="s">
        <v>3992</v>
      </c>
      <c r="T581" s="22" t="s">
        <v>3996</v>
      </c>
      <c r="W581" s="56"/>
      <c r="X581" s="56"/>
      <c r="Y581" s="57"/>
      <c r="Z581" s="57"/>
      <c r="AA581" s="56"/>
      <c r="AB581" s="58"/>
      <c r="AD581" s="22" t="s">
        <v>7389</v>
      </c>
      <c r="AE581" s="22" t="s">
        <v>6245</v>
      </c>
      <c r="AF581" s="23" t="s">
        <v>7390</v>
      </c>
      <c r="AG581" s="23" t="s">
        <v>6339</v>
      </c>
      <c r="AH581" s="22" t="s">
        <v>4743</v>
      </c>
    </row>
    <row r="582" spans="2:35">
      <c r="B582" s="2" t="s">
        <v>941</v>
      </c>
      <c r="C582" s="2" t="s">
        <v>932</v>
      </c>
      <c r="D582" s="35">
        <v>19000674</v>
      </c>
      <c r="E582" s="35" t="s">
        <v>751</v>
      </c>
      <c r="F582" s="2" t="s">
        <v>942</v>
      </c>
      <c r="P582" s="22" t="s">
        <v>4000</v>
      </c>
      <c r="Q582" s="22" t="s">
        <v>4001</v>
      </c>
      <c r="R582" s="35" t="s">
        <v>4002</v>
      </c>
      <c r="S582" s="35" t="s">
        <v>3992</v>
      </c>
      <c r="T582" s="24">
        <v>37351</v>
      </c>
      <c r="U582" s="22"/>
      <c r="W582" s="111" t="s">
        <v>10127</v>
      </c>
      <c r="X582" s="111"/>
      <c r="Y582" s="111"/>
      <c r="Z582" s="111"/>
      <c r="AA582" s="110">
        <f>COUNTA(W585)</f>
        <v>1</v>
      </c>
      <c r="AB582" s="108"/>
      <c r="AD582" s="22" t="s">
        <v>7391</v>
      </c>
      <c r="AE582" s="22" t="s">
        <v>6237</v>
      </c>
      <c r="AF582" s="23" t="s">
        <v>7392</v>
      </c>
      <c r="AG582" s="23" t="s">
        <v>7293</v>
      </c>
      <c r="AH582" s="22" t="s">
        <v>7393</v>
      </c>
    </row>
    <row r="583" spans="2:35">
      <c r="B583" s="2" t="s">
        <v>943</v>
      </c>
      <c r="C583" s="2" t="s">
        <v>932</v>
      </c>
      <c r="D583" s="35">
        <v>19000163</v>
      </c>
      <c r="E583" s="35" t="s">
        <v>751</v>
      </c>
      <c r="F583" s="2" t="s">
        <v>944</v>
      </c>
      <c r="P583" s="22" t="s">
        <v>4003</v>
      </c>
      <c r="Q583" s="22" t="s">
        <v>4004</v>
      </c>
      <c r="R583" s="35" t="s">
        <v>4005</v>
      </c>
      <c r="S583" s="35" t="s">
        <v>3992</v>
      </c>
      <c r="T583" s="22" t="s">
        <v>4006</v>
      </c>
      <c r="W583" s="111"/>
      <c r="X583" s="111"/>
      <c r="Y583" s="111"/>
      <c r="Z583" s="111"/>
      <c r="AA583" s="110"/>
      <c r="AB583" s="108"/>
      <c r="AD583" s="22" t="s">
        <v>7394</v>
      </c>
      <c r="AE583" s="22" t="s">
        <v>6638</v>
      </c>
      <c r="AF583" s="23" t="s">
        <v>7395</v>
      </c>
      <c r="AG583" s="23" t="s">
        <v>7323</v>
      </c>
      <c r="AH583" s="22" t="s">
        <v>7396</v>
      </c>
    </row>
    <row r="584" spans="2:35">
      <c r="B584" s="2" t="s">
        <v>945</v>
      </c>
      <c r="C584" s="2" t="s">
        <v>932</v>
      </c>
      <c r="D584" s="35">
        <v>19000178</v>
      </c>
      <c r="E584" s="35" t="s">
        <v>751</v>
      </c>
      <c r="F584" s="2" t="s">
        <v>946</v>
      </c>
      <c r="P584" s="22" t="s">
        <v>4007</v>
      </c>
      <c r="Q584" s="22" t="s">
        <v>2481</v>
      </c>
      <c r="R584" s="35" t="s">
        <v>4008</v>
      </c>
      <c r="S584" s="35" t="s">
        <v>3992</v>
      </c>
      <c r="T584" s="22" t="s">
        <v>3127</v>
      </c>
      <c r="W584" s="56"/>
      <c r="X584" s="56"/>
      <c r="Y584" s="57"/>
      <c r="Z584" s="57"/>
      <c r="AA584" s="56"/>
      <c r="AB584" s="58"/>
      <c r="AD584" s="22" t="s">
        <v>7397</v>
      </c>
      <c r="AE584" s="22" t="s">
        <v>6342</v>
      </c>
      <c r="AF584" s="23">
        <v>81</v>
      </c>
      <c r="AG584" s="23" t="s">
        <v>7296</v>
      </c>
      <c r="AH584" s="22" t="s">
        <v>4417</v>
      </c>
      <c r="AI584" s="22"/>
    </row>
    <row r="585" spans="2:35">
      <c r="B585" s="2" t="s">
        <v>829</v>
      </c>
      <c r="C585" s="2" t="s">
        <v>738</v>
      </c>
      <c r="D585" s="35" t="s">
        <v>830</v>
      </c>
      <c r="E585" s="35" t="s">
        <v>751</v>
      </c>
      <c r="F585" s="4">
        <v>36978</v>
      </c>
      <c r="P585" s="22"/>
      <c r="Q585" s="22"/>
      <c r="T585" s="22"/>
      <c r="W585" s="49" t="s">
        <v>10054</v>
      </c>
      <c r="X585" s="49" t="s">
        <v>10055</v>
      </c>
      <c r="Y585" s="50" t="s">
        <v>10056</v>
      </c>
      <c r="Z585" s="50" t="s">
        <v>10128</v>
      </c>
      <c r="AA585" s="51">
        <v>34795</v>
      </c>
      <c r="AB585" s="52"/>
      <c r="AD585" s="22" t="s">
        <v>7398</v>
      </c>
      <c r="AE585" s="22" t="s">
        <v>6371</v>
      </c>
      <c r="AF585" s="23">
        <v>54</v>
      </c>
      <c r="AG585" s="23" t="s">
        <v>7296</v>
      </c>
      <c r="AH585" s="24">
        <v>38022</v>
      </c>
      <c r="AI585" s="22"/>
    </row>
    <row r="586" spans="2:35">
      <c r="B586" s="2" t="s">
        <v>831</v>
      </c>
      <c r="C586" s="2" t="s">
        <v>832</v>
      </c>
      <c r="D586" s="35" t="s">
        <v>833</v>
      </c>
      <c r="E586" s="35" t="s">
        <v>751</v>
      </c>
      <c r="F586" s="4">
        <v>36958</v>
      </c>
      <c r="P586" s="109" t="s">
        <v>8885</v>
      </c>
      <c r="Q586" s="109"/>
      <c r="R586" s="109"/>
      <c r="S586" s="109"/>
      <c r="T586" s="110">
        <f>COUNTA(P589:P598)</f>
        <v>10</v>
      </c>
      <c r="U586" s="108"/>
      <c r="W586" s="22"/>
      <c r="X586" s="22"/>
      <c r="AA586" s="24"/>
      <c r="AD586" s="22" t="s">
        <v>10656</v>
      </c>
      <c r="AE586" s="22" t="s">
        <v>10657</v>
      </c>
      <c r="AF586" s="23" t="s">
        <v>6738</v>
      </c>
      <c r="AG586" s="23" t="s">
        <v>10658</v>
      </c>
      <c r="AH586" s="24"/>
      <c r="AI586" s="22"/>
    </row>
    <row r="587" spans="2:35">
      <c r="B587" s="2" t="s">
        <v>834</v>
      </c>
      <c r="C587" s="2" t="s">
        <v>738</v>
      </c>
      <c r="D587" s="35" t="s">
        <v>835</v>
      </c>
      <c r="E587" s="35" t="s">
        <v>751</v>
      </c>
      <c r="F587" s="4">
        <v>36985</v>
      </c>
      <c r="P587" s="109"/>
      <c r="Q587" s="109"/>
      <c r="R587" s="109"/>
      <c r="S587" s="109"/>
      <c r="T587" s="110"/>
      <c r="U587" s="108"/>
      <c r="W587" s="111" t="s">
        <v>9005</v>
      </c>
      <c r="X587" s="111"/>
      <c r="Y587" s="111"/>
      <c r="Z587" s="111"/>
      <c r="AA587" s="110">
        <f>COUNTA(W590)</f>
        <v>1</v>
      </c>
      <c r="AB587" s="108"/>
      <c r="AD587" s="49" t="s">
        <v>9084</v>
      </c>
      <c r="AE587" s="49" t="s">
        <v>9085</v>
      </c>
      <c r="AF587" s="50">
        <v>143</v>
      </c>
      <c r="AG587" s="50" t="s">
        <v>9086</v>
      </c>
      <c r="AH587" s="49">
        <v>1992</v>
      </c>
      <c r="AI587" s="52"/>
    </row>
    <row r="588" spans="2:35">
      <c r="B588" s="2" t="s">
        <v>916</v>
      </c>
      <c r="C588" s="2" t="s">
        <v>889</v>
      </c>
      <c r="D588" s="35">
        <v>2441</v>
      </c>
      <c r="E588" s="35" t="s">
        <v>751</v>
      </c>
      <c r="F588" s="2" t="s">
        <v>917</v>
      </c>
      <c r="P588" s="22"/>
      <c r="Q588" s="22"/>
      <c r="T588" s="22"/>
      <c r="W588" s="111"/>
      <c r="X588" s="111"/>
      <c r="Y588" s="111"/>
      <c r="Z588" s="111"/>
      <c r="AA588" s="110"/>
      <c r="AB588" s="108"/>
      <c r="AD588" s="22" t="s">
        <v>7399</v>
      </c>
      <c r="AE588" s="22" t="s">
        <v>6361</v>
      </c>
      <c r="AF588" s="23" t="s">
        <v>7400</v>
      </c>
      <c r="AG588" s="23" t="s">
        <v>7401</v>
      </c>
      <c r="AH588" s="22" t="s">
        <v>3528</v>
      </c>
      <c r="AI588" s="22"/>
    </row>
    <row r="589" spans="2:35">
      <c r="B589" s="2" t="s">
        <v>918</v>
      </c>
      <c r="C589" s="2" t="s">
        <v>889</v>
      </c>
      <c r="D589" s="35">
        <v>1987</v>
      </c>
      <c r="E589" s="35" t="s">
        <v>751</v>
      </c>
      <c r="F589" s="2" t="s">
        <v>613</v>
      </c>
      <c r="P589" s="49" t="s">
        <v>8886</v>
      </c>
      <c r="Q589" s="49" t="s">
        <v>8745</v>
      </c>
      <c r="R589" s="50" t="s">
        <v>8887</v>
      </c>
      <c r="S589" s="50" t="s">
        <v>8888</v>
      </c>
      <c r="T589" s="49" t="s">
        <v>8889</v>
      </c>
      <c r="U589" s="52"/>
      <c r="W589" s="22"/>
      <c r="X589" s="22"/>
      <c r="AA589" s="24"/>
      <c r="AD589" s="49" t="s">
        <v>9087</v>
      </c>
      <c r="AE589" s="49" t="s">
        <v>9085</v>
      </c>
      <c r="AF589" s="50">
        <v>194</v>
      </c>
      <c r="AG589" s="50" t="s">
        <v>9088</v>
      </c>
      <c r="AH589" s="49" t="s">
        <v>9089</v>
      </c>
      <c r="AI589" s="52"/>
    </row>
    <row r="590" spans="2:35">
      <c r="B590" s="2" t="s">
        <v>919</v>
      </c>
      <c r="C590" s="2" t="s">
        <v>889</v>
      </c>
      <c r="D590" s="35">
        <v>1424</v>
      </c>
      <c r="E590" s="35" t="s">
        <v>751</v>
      </c>
      <c r="F590" s="2" t="s">
        <v>630</v>
      </c>
      <c r="P590" s="49" t="s">
        <v>8890</v>
      </c>
      <c r="Q590" s="49" t="s">
        <v>8745</v>
      </c>
      <c r="R590" s="50" t="s">
        <v>8891</v>
      </c>
      <c r="S590" s="50" t="s">
        <v>8888</v>
      </c>
      <c r="T590" s="49" t="s">
        <v>8892</v>
      </c>
      <c r="U590" s="49"/>
      <c r="W590" s="49" t="s">
        <v>9006</v>
      </c>
      <c r="X590" s="49" t="s">
        <v>228</v>
      </c>
      <c r="Y590" s="50" t="s">
        <v>4099</v>
      </c>
      <c r="Z590" s="50" t="s">
        <v>9007</v>
      </c>
      <c r="AA590" s="49" t="s">
        <v>9008</v>
      </c>
      <c r="AB590" s="52"/>
      <c r="AD590" s="49" t="s">
        <v>9090</v>
      </c>
      <c r="AE590" s="49" t="s">
        <v>6554</v>
      </c>
      <c r="AF590" s="50" t="s">
        <v>9091</v>
      </c>
      <c r="AG590" s="50" t="s">
        <v>6339</v>
      </c>
      <c r="AH590" s="49" t="s">
        <v>9092</v>
      </c>
      <c r="AI590" s="52"/>
    </row>
    <row r="591" spans="2:35">
      <c r="B591" s="2" t="s">
        <v>920</v>
      </c>
      <c r="C591" s="2" t="s">
        <v>889</v>
      </c>
      <c r="D591" s="35">
        <v>1418</v>
      </c>
      <c r="E591" s="35" t="s">
        <v>751</v>
      </c>
      <c r="F591" s="2" t="s">
        <v>921</v>
      </c>
      <c r="P591" s="49" t="s">
        <v>8893</v>
      </c>
      <c r="Q591" s="49" t="s">
        <v>5907</v>
      </c>
      <c r="R591" s="50">
        <v>68</v>
      </c>
      <c r="S591" s="50" t="s">
        <v>8888</v>
      </c>
      <c r="T591" s="51">
        <v>32191</v>
      </c>
      <c r="U591" s="52"/>
      <c r="AD591" s="22" t="s">
        <v>7402</v>
      </c>
      <c r="AE591" s="22" t="s">
        <v>7403</v>
      </c>
      <c r="AF591" s="23" t="s">
        <v>7404</v>
      </c>
      <c r="AG591" s="23" t="s">
        <v>7351</v>
      </c>
      <c r="AH591" s="25">
        <v>40969</v>
      </c>
    </row>
    <row r="592" spans="2:35" ht="15" customHeight="1">
      <c r="B592" s="2" t="s">
        <v>922</v>
      </c>
      <c r="C592" s="2" t="s">
        <v>889</v>
      </c>
      <c r="D592" s="35">
        <v>1177</v>
      </c>
      <c r="E592" s="35" t="s">
        <v>751</v>
      </c>
      <c r="F592" s="4">
        <v>41220</v>
      </c>
      <c r="P592" s="49" t="s">
        <v>8894</v>
      </c>
      <c r="Q592" s="49" t="s">
        <v>8749</v>
      </c>
      <c r="R592" s="50">
        <v>20</v>
      </c>
      <c r="S592" s="50" t="s">
        <v>8888</v>
      </c>
      <c r="T592" s="49" t="s">
        <v>8895</v>
      </c>
      <c r="U592" s="52"/>
      <c r="W592" s="109" t="s">
        <v>5567</v>
      </c>
      <c r="X592" s="109"/>
      <c r="Y592" s="109"/>
      <c r="Z592" s="109"/>
      <c r="AA592" s="117">
        <v>1</v>
      </c>
      <c r="AB592" s="122"/>
      <c r="AD592" s="49" t="s">
        <v>9093</v>
      </c>
      <c r="AE592" s="49" t="s">
        <v>9094</v>
      </c>
      <c r="AF592" s="50" t="s">
        <v>9095</v>
      </c>
      <c r="AG592" s="50" t="s">
        <v>9096</v>
      </c>
      <c r="AH592" s="49">
        <v>1991</v>
      </c>
      <c r="AI592" s="52"/>
    </row>
    <row r="593" spans="2:35" ht="15" customHeight="1">
      <c r="B593" s="2" t="s">
        <v>923</v>
      </c>
      <c r="C593" s="2" t="s">
        <v>889</v>
      </c>
      <c r="D593" s="35">
        <v>1014</v>
      </c>
      <c r="E593" s="35" t="s">
        <v>751</v>
      </c>
      <c r="F593" s="10">
        <v>41214</v>
      </c>
      <c r="P593" s="49" t="s">
        <v>8896</v>
      </c>
      <c r="Q593" s="49" t="s">
        <v>410</v>
      </c>
      <c r="R593" s="50" t="s">
        <v>8897</v>
      </c>
      <c r="S593" s="50" t="s">
        <v>8888</v>
      </c>
      <c r="T593" s="49" t="s">
        <v>8898</v>
      </c>
      <c r="U593" s="52"/>
      <c r="W593" s="109"/>
      <c r="X593" s="109"/>
      <c r="Y593" s="109"/>
      <c r="Z593" s="109"/>
      <c r="AA593" s="117"/>
      <c r="AB593" s="122"/>
      <c r="AD593" s="22" t="s">
        <v>7405</v>
      </c>
      <c r="AE593" s="22" t="s">
        <v>6763</v>
      </c>
      <c r="AF593" s="23" t="s">
        <v>7406</v>
      </c>
      <c r="AG593" s="23" t="s">
        <v>7407</v>
      </c>
      <c r="AH593" s="22" t="s">
        <v>5623</v>
      </c>
      <c r="AI593" s="22" t="s">
        <v>7278</v>
      </c>
    </row>
    <row r="594" spans="2:35">
      <c r="B594" s="2" t="s">
        <v>924</v>
      </c>
      <c r="C594" s="2" t="s">
        <v>925</v>
      </c>
      <c r="D594" s="35">
        <v>8637</v>
      </c>
      <c r="E594" s="35" t="s">
        <v>751</v>
      </c>
      <c r="F594" s="2" t="s">
        <v>926</v>
      </c>
      <c r="P594" s="49" t="s">
        <v>473</v>
      </c>
      <c r="Q594" s="49" t="s">
        <v>410</v>
      </c>
      <c r="R594" s="50" t="s">
        <v>8899</v>
      </c>
      <c r="S594" s="50" t="s">
        <v>8888</v>
      </c>
      <c r="T594" s="49" t="s">
        <v>8900</v>
      </c>
      <c r="U594" s="52"/>
      <c r="AD594" s="49" t="s">
        <v>9097</v>
      </c>
      <c r="AE594" s="49" t="s">
        <v>7295</v>
      </c>
      <c r="AF594" s="50">
        <v>89</v>
      </c>
      <c r="AG594" s="50" t="s">
        <v>7314</v>
      </c>
      <c r="AH594" s="51">
        <v>33290</v>
      </c>
      <c r="AI594" s="49"/>
    </row>
    <row r="595" spans="2:35">
      <c r="B595" s="22" t="s">
        <v>10646</v>
      </c>
      <c r="C595" s="22" t="s">
        <v>928</v>
      </c>
      <c r="D595" s="23">
        <v>8767</v>
      </c>
      <c r="E595" s="23" t="s">
        <v>9987</v>
      </c>
      <c r="F595" s="24">
        <v>43516</v>
      </c>
      <c r="P595" s="49" t="s">
        <v>481</v>
      </c>
      <c r="Q595" s="49" t="s">
        <v>410</v>
      </c>
      <c r="R595" s="50" t="s">
        <v>3765</v>
      </c>
      <c r="S595" s="50" t="s">
        <v>8888</v>
      </c>
      <c r="T595" s="49" t="s">
        <v>8901</v>
      </c>
      <c r="U595" s="49"/>
      <c r="W595" s="22" t="s">
        <v>5568</v>
      </c>
      <c r="X595" s="22" t="s">
        <v>5569</v>
      </c>
      <c r="Y595" s="35" t="s">
        <v>5570</v>
      </c>
      <c r="Z595" s="35" t="s">
        <v>5571</v>
      </c>
      <c r="AA595" s="22" t="s">
        <v>5572</v>
      </c>
      <c r="AB595" s="22"/>
      <c r="AD595" s="22" t="s">
        <v>7408</v>
      </c>
      <c r="AE595" s="22" t="s">
        <v>6245</v>
      </c>
      <c r="AF595" s="23" t="s">
        <v>7409</v>
      </c>
      <c r="AG595" s="23" t="s">
        <v>7410</v>
      </c>
      <c r="AH595" s="25">
        <v>39753</v>
      </c>
      <c r="AI595" s="22"/>
    </row>
    <row r="596" spans="2:35">
      <c r="B596" s="2" t="s">
        <v>927</v>
      </c>
      <c r="C596" s="2" t="s">
        <v>928</v>
      </c>
      <c r="D596" s="35">
        <v>8772</v>
      </c>
      <c r="E596" s="35" t="s">
        <v>751</v>
      </c>
      <c r="F596" s="4">
        <v>43524</v>
      </c>
      <c r="P596" s="49" t="s">
        <v>8902</v>
      </c>
      <c r="Q596" s="49" t="s">
        <v>410</v>
      </c>
      <c r="R596" s="50" t="s">
        <v>8903</v>
      </c>
      <c r="S596" s="50" t="s">
        <v>8888</v>
      </c>
      <c r="T596" s="49" t="s">
        <v>8904</v>
      </c>
      <c r="U596" s="52"/>
      <c r="AD596" s="22" t="s">
        <v>7411</v>
      </c>
      <c r="AE596" s="22" t="s">
        <v>6923</v>
      </c>
      <c r="AF596" s="23" t="s">
        <v>7412</v>
      </c>
      <c r="AG596" s="23" t="s">
        <v>6339</v>
      </c>
      <c r="AH596" s="22" t="s">
        <v>7413</v>
      </c>
      <c r="AI596" s="22"/>
    </row>
    <row r="597" spans="2:35">
      <c r="B597" s="2" t="s">
        <v>929</v>
      </c>
      <c r="C597" s="2" t="s">
        <v>889</v>
      </c>
      <c r="D597" s="35">
        <v>1687</v>
      </c>
      <c r="E597" s="35" t="s">
        <v>751</v>
      </c>
      <c r="F597" s="4">
        <v>39885</v>
      </c>
      <c r="P597" s="49" t="s">
        <v>497</v>
      </c>
      <c r="Q597" s="49" t="s">
        <v>410</v>
      </c>
      <c r="R597" s="50" t="s">
        <v>8905</v>
      </c>
      <c r="S597" s="50" t="s">
        <v>8888</v>
      </c>
      <c r="T597" s="49" t="s">
        <v>8906</v>
      </c>
      <c r="U597" s="49"/>
      <c r="W597" s="111" t="s">
        <v>5573</v>
      </c>
      <c r="X597" s="111"/>
      <c r="Y597" s="111"/>
      <c r="Z597" s="111"/>
      <c r="AA597" s="110">
        <f>COUNTA(W600:W617)</f>
        <v>18</v>
      </c>
      <c r="AB597" s="113"/>
      <c r="AD597" s="22" t="s">
        <v>7414</v>
      </c>
      <c r="AE597" s="22" t="s">
        <v>7227</v>
      </c>
      <c r="AF597" s="23" t="s">
        <v>7415</v>
      </c>
      <c r="AG597" s="23" t="s">
        <v>7416</v>
      </c>
      <c r="AH597" s="22"/>
    </row>
    <row r="598" spans="2:35">
      <c r="B598" s="2" t="s">
        <v>930</v>
      </c>
      <c r="C598" s="2" t="s">
        <v>889</v>
      </c>
      <c r="D598" s="35">
        <v>1754</v>
      </c>
      <c r="E598" s="35" t="s">
        <v>751</v>
      </c>
      <c r="F598" s="4">
        <v>39920</v>
      </c>
      <c r="P598" s="49" t="s">
        <v>8907</v>
      </c>
      <c r="Q598" s="49" t="s">
        <v>8745</v>
      </c>
      <c r="R598" s="50" t="s">
        <v>8908</v>
      </c>
      <c r="S598" s="50" t="s">
        <v>8888</v>
      </c>
      <c r="T598" s="49" t="s">
        <v>8909</v>
      </c>
      <c r="U598" s="52"/>
      <c r="W598" s="111"/>
      <c r="X598" s="111"/>
      <c r="Y598" s="111"/>
      <c r="Z598" s="111"/>
      <c r="AA598" s="110"/>
      <c r="AB598" s="113"/>
      <c r="AD598" s="22" t="s">
        <v>7417</v>
      </c>
      <c r="AE598" s="22" t="s">
        <v>6264</v>
      </c>
      <c r="AF598" s="23">
        <v>339</v>
      </c>
      <c r="AG598" s="23" t="s">
        <v>7370</v>
      </c>
      <c r="AH598" s="25">
        <v>39022</v>
      </c>
      <c r="AI598" s="22"/>
    </row>
    <row r="599" spans="2:35">
      <c r="AD599" s="22" t="s">
        <v>7418</v>
      </c>
      <c r="AE599" s="22" t="s">
        <v>6945</v>
      </c>
      <c r="AF599" s="23">
        <v>191</v>
      </c>
      <c r="AG599" s="23" t="s">
        <v>7296</v>
      </c>
      <c r="AH599" s="25">
        <v>40483</v>
      </c>
      <c r="AI599" s="22"/>
    </row>
    <row r="600" spans="2:35">
      <c r="B600" s="109" t="s">
        <v>959</v>
      </c>
      <c r="C600" s="109"/>
      <c r="D600" s="109"/>
      <c r="E600" s="109"/>
      <c r="F600" s="110">
        <f>COUNTA(B603:B773)</f>
        <v>171</v>
      </c>
      <c r="G600" s="125"/>
      <c r="P600" s="111" t="s">
        <v>4009</v>
      </c>
      <c r="Q600" s="111"/>
      <c r="R600" s="111"/>
      <c r="S600" s="111"/>
      <c r="T600" s="110">
        <f>COUNTA(P603:P604)</f>
        <v>2</v>
      </c>
      <c r="U600" s="113"/>
      <c r="W600" s="22" t="s">
        <v>5574</v>
      </c>
      <c r="X600" s="22" t="s">
        <v>5575</v>
      </c>
      <c r="Y600" s="35" t="s">
        <v>5576</v>
      </c>
      <c r="Z600" s="35" t="s">
        <v>5577</v>
      </c>
      <c r="AA600" t="s">
        <v>5578</v>
      </c>
      <c r="AD600" s="49" t="s">
        <v>9098</v>
      </c>
      <c r="AE600" s="49" t="s">
        <v>6839</v>
      </c>
      <c r="AF600" s="50">
        <v>1006</v>
      </c>
      <c r="AG600" s="50" t="s">
        <v>9099</v>
      </c>
      <c r="AH600" s="49" t="s">
        <v>9100</v>
      </c>
      <c r="AI600" s="49"/>
    </row>
    <row r="601" spans="2:35">
      <c r="B601" s="109"/>
      <c r="C601" s="109"/>
      <c r="D601" s="109"/>
      <c r="E601" s="109"/>
      <c r="F601" s="110"/>
      <c r="G601" s="125"/>
      <c r="P601" s="111"/>
      <c r="Q601" s="111"/>
      <c r="R601" s="111"/>
      <c r="S601" s="111"/>
      <c r="T601" s="110"/>
      <c r="U601" s="113"/>
      <c r="W601" s="22" t="s">
        <v>5579</v>
      </c>
      <c r="X601" s="22" t="s">
        <v>5575</v>
      </c>
      <c r="Y601" s="35" t="s">
        <v>5580</v>
      </c>
      <c r="Z601" s="40" t="s">
        <v>5577</v>
      </c>
      <c r="AA601" s="22" t="s">
        <v>5581</v>
      </c>
      <c r="AB601" s="22" t="s">
        <v>5582</v>
      </c>
      <c r="AD601" s="22" t="s">
        <v>7419</v>
      </c>
      <c r="AE601" s="22" t="s">
        <v>6638</v>
      </c>
      <c r="AF601" s="23" t="s">
        <v>7420</v>
      </c>
      <c r="AG601" s="23" t="s">
        <v>7421</v>
      </c>
      <c r="AH601" s="22" t="s">
        <v>6481</v>
      </c>
    </row>
    <row r="602" spans="2:35">
      <c r="W602" s="22" t="s">
        <v>5583</v>
      </c>
      <c r="X602" s="22" t="s">
        <v>714</v>
      </c>
      <c r="Y602" s="35" t="s">
        <v>5584</v>
      </c>
      <c r="Z602" s="40" t="s">
        <v>5577</v>
      </c>
      <c r="AA602" s="3">
        <v>41682</v>
      </c>
      <c r="AD602" s="22" t="s">
        <v>7422</v>
      </c>
      <c r="AE602" s="22" t="s">
        <v>7423</v>
      </c>
      <c r="AF602" s="35" t="s">
        <v>6738</v>
      </c>
      <c r="AG602" s="35" t="s">
        <v>6339</v>
      </c>
    </row>
    <row r="603" spans="2:35">
      <c r="B603" s="2" t="s">
        <v>960</v>
      </c>
      <c r="C603" s="2" t="s">
        <v>559</v>
      </c>
      <c r="D603" s="35">
        <v>2412</v>
      </c>
      <c r="E603" s="35" t="s">
        <v>961</v>
      </c>
      <c r="F603" s="10">
        <v>41214</v>
      </c>
      <c r="G603" s="2" t="s">
        <v>962</v>
      </c>
      <c r="P603" s="22" t="s">
        <v>4010</v>
      </c>
      <c r="Q603" s="22" t="s">
        <v>1686</v>
      </c>
      <c r="R603" s="35" t="s">
        <v>4011</v>
      </c>
      <c r="S603" s="35" t="s">
        <v>4012</v>
      </c>
      <c r="T603" s="25">
        <v>39387</v>
      </c>
      <c r="W603" s="22" t="s">
        <v>5585</v>
      </c>
      <c r="X603" s="22" t="s">
        <v>5276</v>
      </c>
      <c r="Y603" s="35" t="s">
        <v>5586</v>
      </c>
      <c r="Z603" s="40" t="s">
        <v>5577</v>
      </c>
      <c r="AA603" s="3">
        <v>36277</v>
      </c>
      <c r="AD603" s="49" t="s">
        <v>9101</v>
      </c>
      <c r="AE603" s="49" t="s">
        <v>6213</v>
      </c>
      <c r="AF603" s="50">
        <v>1082</v>
      </c>
      <c r="AG603" s="50" t="s">
        <v>6339</v>
      </c>
      <c r="AH603" s="51">
        <v>32563</v>
      </c>
      <c r="AI603" s="52"/>
    </row>
    <row r="604" spans="2:35">
      <c r="B604" s="2" t="s">
        <v>963</v>
      </c>
      <c r="C604" s="2" t="s">
        <v>559</v>
      </c>
      <c r="D604" s="35">
        <v>2677</v>
      </c>
      <c r="E604" s="35" t="s">
        <v>961</v>
      </c>
      <c r="F604" s="4">
        <v>38758</v>
      </c>
      <c r="P604" s="22" t="s">
        <v>4013</v>
      </c>
      <c r="Q604" s="22" t="s">
        <v>1686</v>
      </c>
      <c r="R604" s="35" t="s">
        <v>4014</v>
      </c>
      <c r="S604" s="35" t="s">
        <v>4012</v>
      </c>
      <c r="T604" s="24">
        <v>39933</v>
      </c>
      <c r="W604" s="22" t="s">
        <v>5587</v>
      </c>
      <c r="X604" s="22" t="s">
        <v>5575</v>
      </c>
      <c r="Y604" s="35" t="s">
        <v>5588</v>
      </c>
      <c r="Z604" s="40" t="s">
        <v>5577</v>
      </c>
      <c r="AA604" t="s">
        <v>5589</v>
      </c>
      <c r="AD604" s="22" t="s">
        <v>7424</v>
      </c>
      <c r="AE604" s="22" t="s">
        <v>7425</v>
      </c>
      <c r="AF604" s="35" t="s">
        <v>6738</v>
      </c>
      <c r="AG604" s="35" t="s">
        <v>6339</v>
      </c>
    </row>
    <row r="605" spans="2:35">
      <c r="B605" s="2" t="s">
        <v>963</v>
      </c>
      <c r="C605" s="2" t="s">
        <v>559</v>
      </c>
      <c r="D605" s="35">
        <v>2677</v>
      </c>
      <c r="E605" s="35" t="s">
        <v>961</v>
      </c>
      <c r="F605" s="4">
        <v>38758</v>
      </c>
      <c r="G605" t="s">
        <v>968</v>
      </c>
      <c r="P605" s="22"/>
      <c r="Q605" s="22"/>
      <c r="T605" s="24"/>
      <c r="W605" s="22" t="s">
        <v>5590</v>
      </c>
      <c r="X605" s="22" t="s">
        <v>5575</v>
      </c>
      <c r="Y605" s="35" t="s">
        <v>5591</v>
      </c>
      <c r="Z605" s="40" t="s">
        <v>5577</v>
      </c>
      <c r="AA605" s="22" t="s">
        <v>5201</v>
      </c>
      <c r="AB605" s="22"/>
      <c r="AD605" s="22" t="s">
        <v>7426</v>
      </c>
      <c r="AE605" s="22" t="s">
        <v>7427</v>
      </c>
      <c r="AF605" s="35" t="s">
        <v>6738</v>
      </c>
      <c r="AG605" s="35" t="s">
        <v>7428</v>
      </c>
    </row>
    <row r="606" spans="2:35">
      <c r="B606" s="2" t="s">
        <v>965</v>
      </c>
      <c r="C606" s="2" t="s">
        <v>559</v>
      </c>
      <c r="D606" s="35">
        <v>2681</v>
      </c>
      <c r="E606" s="35" t="s">
        <v>961</v>
      </c>
      <c r="F606" s="4">
        <v>38754</v>
      </c>
      <c r="P606" s="111" t="s">
        <v>9692</v>
      </c>
      <c r="Q606" s="111"/>
      <c r="R606" s="111"/>
      <c r="S606" s="111"/>
      <c r="T606" s="110">
        <f>COUNTA(P609)</f>
        <v>1</v>
      </c>
      <c r="U606" s="108"/>
      <c r="W606" s="22" t="s">
        <v>5592</v>
      </c>
      <c r="X606" s="22" t="s">
        <v>5575</v>
      </c>
      <c r="Y606" s="35" t="s">
        <v>5593</v>
      </c>
      <c r="Z606" s="40" t="s">
        <v>5577</v>
      </c>
      <c r="AA606" s="22" t="s">
        <v>5594</v>
      </c>
      <c r="AB606" s="22"/>
      <c r="AD606" s="22" t="s">
        <v>7429</v>
      </c>
      <c r="AE606" s="22" t="s">
        <v>7247</v>
      </c>
      <c r="AF606" s="35" t="s">
        <v>6738</v>
      </c>
      <c r="AG606" s="35" t="s">
        <v>7428</v>
      </c>
    </row>
    <row r="607" spans="2:35">
      <c r="B607" s="2" t="s">
        <v>966</v>
      </c>
      <c r="C607" s="2" t="s">
        <v>559</v>
      </c>
      <c r="D607" s="35">
        <v>2691</v>
      </c>
      <c r="E607" s="35" t="s">
        <v>961</v>
      </c>
      <c r="F607" s="4">
        <v>38764</v>
      </c>
      <c r="P607" s="111"/>
      <c r="Q607" s="111"/>
      <c r="R607" s="111"/>
      <c r="S607" s="111"/>
      <c r="T607" s="110"/>
      <c r="U607" s="108"/>
      <c r="W607" s="22" t="s">
        <v>5595</v>
      </c>
      <c r="X607" s="22" t="s">
        <v>5575</v>
      </c>
      <c r="Y607" s="35" t="s">
        <v>5596</v>
      </c>
      <c r="Z607" s="40" t="s">
        <v>5577</v>
      </c>
      <c r="AA607" t="s">
        <v>5597</v>
      </c>
      <c r="AD607" s="22" t="s">
        <v>7430</v>
      </c>
      <c r="AE607" s="22" t="s">
        <v>6382</v>
      </c>
      <c r="AF607" s="23">
        <v>258722</v>
      </c>
      <c r="AG607" s="23" t="s">
        <v>7431</v>
      </c>
      <c r="AH607" s="22" t="s">
        <v>3925</v>
      </c>
    </row>
    <row r="608" spans="2:35">
      <c r="B608" s="2" t="s">
        <v>967</v>
      </c>
      <c r="C608" s="2" t="s">
        <v>559</v>
      </c>
      <c r="D608" s="35">
        <v>2702</v>
      </c>
      <c r="E608" s="35" t="s">
        <v>961</v>
      </c>
      <c r="F608" s="4">
        <v>38776</v>
      </c>
      <c r="P608" s="22"/>
      <c r="Q608" s="22"/>
      <c r="T608" s="24"/>
      <c r="W608" s="22" t="s">
        <v>5598</v>
      </c>
      <c r="X608" s="22" t="s">
        <v>5575</v>
      </c>
      <c r="Y608" s="35" t="s">
        <v>5599</v>
      </c>
      <c r="Z608" s="40" t="s">
        <v>5577</v>
      </c>
      <c r="AA608" t="s">
        <v>5600</v>
      </c>
      <c r="AD608" s="22" t="s">
        <v>7432</v>
      </c>
      <c r="AE608" s="22" t="s">
        <v>6382</v>
      </c>
      <c r="AF608" s="23">
        <v>258506</v>
      </c>
      <c r="AG608" s="23" t="s">
        <v>7351</v>
      </c>
      <c r="AH608" s="24">
        <v>36990</v>
      </c>
    </row>
    <row r="609" spans="2:35" ht="15" customHeight="1">
      <c r="B609" s="2" t="s">
        <v>967</v>
      </c>
      <c r="C609" s="2" t="s">
        <v>559</v>
      </c>
      <c r="D609" s="35">
        <v>2702</v>
      </c>
      <c r="E609" s="35" t="s">
        <v>961</v>
      </c>
      <c r="F609" s="4">
        <v>38776</v>
      </c>
      <c r="G609" t="s">
        <v>968</v>
      </c>
      <c r="P609" s="49" t="s">
        <v>9693</v>
      </c>
      <c r="Q609" s="49" t="s">
        <v>9694</v>
      </c>
      <c r="R609" s="50" t="s">
        <v>9695</v>
      </c>
      <c r="S609" s="50" t="s">
        <v>9696</v>
      </c>
      <c r="T609" s="49" t="s">
        <v>9349</v>
      </c>
      <c r="U609" s="52"/>
      <c r="W609" s="22" t="s">
        <v>5601</v>
      </c>
      <c r="X609" s="22" t="s">
        <v>5575</v>
      </c>
      <c r="Y609" s="35" t="s">
        <v>5602</v>
      </c>
      <c r="Z609" s="40" t="s">
        <v>5577</v>
      </c>
      <c r="AA609" s="22" t="s">
        <v>5603</v>
      </c>
      <c r="AB609" s="22"/>
      <c r="AD609" s="22" t="s">
        <v>7433</v>
      </c>
      <c r="AE609" s="22" t="s">
        <v>7434</v>
      </c>
      <c r="AF609" s="35" t="s">
        <v>6738</v>
      </c>
      <c r="AG609" s="35" t="s">
        <v>7435</v>
      </c>
    </row>
    <row r="610" spans="2:35" ht="15" customHeight="1">
      <c r="B610" s="2" t="s">
        <v>969</v>
      </c>
      <c r="C610" s="2" t="s">
        <v>559</v>
      </c>
      <c r="D610" s="35">
        <v>2715</v>
      </c>
      <c r="E610" s="35" t="s">
        <v>961</v>
      </c>
      <c r="F610" s="4">
        <v>38792</v>
      </c>
      <c r="W610" s="22" t="s">
        <v>5604</v>
      </c>
      <c r="X610" s="22" t="s">
        <v>5575</v>
      </c>
      <c r="Y610" s="35" t="s">
        <v>5605</v>
      </c>
      <c r="Z610" s="40" t="s">
        <v>5577</v>
      </c>
      <c r="AA610" s="22" t="s">
        <v>5606</v>
      </c>
      <c r="AB610" s="22" t="s">
        <v>226</v>
      </c>
      <c r="AD610" s="22" t="s">
        <v>7436</v>
      </c>
      <c r="AE610" s="22" t="s">
        <v>6371</v>
      </c>
      <c r="AF610" s="23">
        <v>200</v>
      </c>
      <c r="AG610" s="23" t="s">
        <v>7437</v>
      </c>
      <c r="AH610" s="22" t="s">
        <v>7438</v>
      </c>
    </row>
    <row r="611" spans="2:35">
      <c r="B611" s="2" t="s">
        <v>969</v>
      </c>
      <c r="C611" s="2" t="s">
        <v>559</v>
      </c>
      <c r="D611" s="35">
        <v>2715</v>
      </c>
      <c r="E611" s="35" t="s">
        <v>961</v>
      </c>
      <c r="F611" s="4">
        <v>38792</v>
      </c>
      <c r="G611" t="s">
        <v>1159</v>
      </c>
      <c r="P611" s="111" t="s">
        <v>4015</v>
      </c>
      <c r="Q611" s="111"/>
      <c r="R611" s="111"/>
      <c r="S611" s="111"/>
      <c r="T611" s="110">
        <f>COUNTA(P614:P617)</f>
        <v>4</v>
      </c>
      <c r="U611" s="113"/>
      <c r="W611" s="22" t="s">
        <v>5607</v>
      </c>
      <c r="X611" s="22" t="s">
        <v>5276</v>
      </c>
      <c r="Y611" s="35" t="s">
        <v>5608</v>
      </c>
      <c r="Z611" s="40" t="s">
        <v>5577</v>
      </c>
      <c r="AA611" t="s">
        <v>5609</v>
      </c>
      <c r="AD611" s="22" t="s">
        <v>7439</v>
      </c>
      <c r="AE611" s="22" t="s">
        <v>6197</v>
      </c>
      <c r="AF611" s="23">
        <v>5431</v>
      </c>
      <c r="AG611" s="23" t="s">
        <v>7440</v>
      </c>
      <c r="AH611" s="22" t="s">
        <v>4983</v>
      </c>
      <c r="AI611" s="22"/>
    </row>
    <row r="612" spans="2:35">
      <c r="B612" s="2" t="s">
        <v>970</v>
      </c>
      <c r="C612" s="2" t="s">
        <v>559</v>
      </c>
      <c r="D612" s="35">
        <v>2727</v>
      </c>
      <c r="E612" s="35" t="s">
        <v>961</v>
      </c>
      <c r="F612" s="4">
        <v>38805</v>
      </c>
      <c r="P612" s="111"/>
      <c r="Q612" s="111"/>
      <c r="R612" s="111"/>
      <c r="S612" s="111"/>
      <c r="T612" s="110"/>
      <c r="U612" s="113"/>
      <c r="W612" s="22" t="s">
        <v>5610</v>
      </c>
      <c r="X612" s="22" t="s">
        <v>5575</v>
      </c>
      <c r="Y612" s="35" t="s">
        <v>5611</v>
      </c>
      <c r="Z612" s="40" t="s">
        <v>5577</v>
      </c>
      <c r="AA612" t="s">
        <v>5612</v>
      </c>
      <c r="AD612" s="22" t="s">
        <v>7441</v>
      </c>
      <c r="AE612" s="22" t="s">
        <v>7124</v>
      </c>
      <c r="AF612" s="23">
        <v>183</v>
      </c>
      <c r="AG612" s="23" t="s">
        <v>7440</v>
      </c>
      <c r="AH612" s="25">
        <v>40634</v>
      </c>
    </row>
    <row r="613" spans="2:35" ht="15" customHeight="1">
      <c r="B613" s="2" t="s">
        <v>970</v>
      </c>
      <c r="C613" s="2" t="s">
        <v>559</v>
      </c>
      <c r="D613" s="35">
        <v>2727</v>
      </c>
      <c r="E613" s="35" t="s">
        <v>961</v>
      </c>
      <c r="F613" s="4">
        <v>38805</v>
      </c>
      <c r="G613" t="s">
        <v>968</v>
      </c>
      <c r="W613" s="22" t="s">
        <v>5613</v>
      </c>
      <c r="X613" s="22" t="s">
        <v>5614</v>
      </c>
      <c r="Y613" s="35" t="s">
        <v>5615</v>
      </c>
      <c r="Z613" s="40" t="s">
        <v>5577</v>
      </c>
      <c r="AA613" t="s">
        <v>5616</v>
      </c>
      <c r="AD613" s="22" t="s">
        <v>7442</v>
      </c>
      <c r="AE613" s="22" t="s">
        <v>7124</v>
      </c>
      <c r="AF613" s="23">
        <v>192</v>
      </c>
      <c r="AG613" s="23" t="s">
        <v>7440</v>
      </c>
      <c r="AH613" s="25">
        <v>39539</v>
      </c>
      <c r="AI613" s="22"/>
    </row>
    <row r="614" spans="2:35" ht="15" customHeight="1">
      <c r="B614" s="2" t="s">
        <v>971</v>
      </c>
      <c r="C614" s="2" t="s">
        <v>559</v>
      </c>
      <c r="D614" s="35">
        <v>2735</v>
      </c>
      <c r="E614" s="35" t="s">
        <v>961</v>
      </c>
      <c r="F614" s="4">
        <v>38813</v>
      </c>
      <c r="P614" s="22" t="s">
        <v>4016</v>
      </c>
      <c r="Q614" s="22" t="s">
        <v>1417</v>
      </c>
      <c r="R614" s="35">
        <v>726</v>
      </c>
      <c r="S614" s="35" t="s">
        <v>3816</v>
      </c>
      <c r="T614" s="22" t="s">
        <v>4017</v>
      </c>
      <c r="U614" s="22" t="s">
        <v>4018</v>
      </c>
      <c r="W614" s="22" t="s">
        <v>5617</v>
      </c>
      <c r="X614" s="22" t="s">
        <v>5614</v>
      </c>
      <c r="Y614" s="35" t="s">
        <v>5618</v>
      </c>
      <c r="Z614" s="40" t="s">
        <v>5577</v>
      </c>
      <c r="AA614" t="s">
        <v>5616</v>
      </c>
      <c r="AD614" s="22" t="s">
        <v>7443</v>
      </c>
      <c r="AE614" s="22" t="s">
        <v>6522</v>
      </c>
      <c r="AF614" s="23">
        <v>109</v>
      </c>
      <c r="AG614" s="23" t="s">
        <v>7444</v>
      </c>
      <c r="AH614" s="22" t="s">
        <v>6614</v>
      </c>
      <c r="AI614" s="22"/>
    </row>
    <row r="615" spans="2:35">
      <c r="B615" s="2" t="s">
        <v>972</v>
      </c>
      <c r="C615" s="2" t="s">
        <v>559</v>
      </c>
      <c r="D615" s="35">
        <v>2742</v>
      </c>
      <c r="E615" s="35" t="s">
        <v>961</v>
      </c>
      <c r="F615" s="4">
        <v>38820</v>
      </c>
      <c r="P615" s="22" t="s">
        <v>4016</v>
      </c>
      <c r="Q615" s="22" t="s">
        <v>1417</v>
      </c>
      <c r="R615" s="35">
        <v>726</v>
      </c>
      <c r="S615" s="35" t="s">
        <v>3816</v>
      </c>
      <c r="T615" s="22" t="s">
        <v>4017</v>
      </c>
      <c r="W615" s="22" t="s">
        <v>5619</v>
      </c>
      <c r="X615" s="22" t="s">
        <v>5620</v>
      </c>
      <c r="Y615" s="35">
        <v>15237</v>
      </c>
      <c r="Z615" s="40" t="s">
        <v>5577</v>
      </c>
      <c r="AA615" t="s">
        <v>5621</v>
      </c>
      <c r="AD615" s="49" t="s">
        <v>9102</v>
      </c>
      <c r="AE615" s="49" t="s">
        <v>7061</v>
      </c>
      <c r="AF615" s="50" t="s">
        <v>9103</v>
      </c>
      <c r="AG615" s="50" t="s">
        <v>9104</v>
      </c>
      <c r="AH615" s="55">
        <v>25508</v>
      </c>
      <c r="AI615" s="49"/>
    </row>
    <row r="616" spans="2:35">
      <c r="B616" s="2" t="s">
        <v>973</v>
      </c>
      <c r="C616" s="2" t="s">
        <v>559</v>
      </c>
      <c r="D616" s="35">
        <v>2744</v>
      </c>
      <c r="E616" s="35" t="s">
        <v>961</v>
      </c>
      <c r="F616" s="4">
        <v>38827</v>
      </c>
      <c r="P616" s="22" t="s">
        <v>4019</v>
      </c>
      <c r="Q616" s="22" t="s">
        <v>1417</v>
      </c>
      <c r="R616" s="35">
        <v>229</v>
      </c>
      <c r="S616" s="35" t="s">
        <v>3816</v>
      </c>
      <c r="T616" s="22" t="s">
        <v>3736</v>
      </c>
      <c r="W616" s="22" t="s">
        <v>5622</v>
      </c>
      <c r="X616" s="22" t="s">
        <v>1627</v>
      </c>
      <c r="Y616" s="35">
        <v>7009</v>
      </c>
      <c r="Z616" s="40" t="s">
        <v>5577</v>
      </c>
      <c r="AA616" t="s">
        <v>5623</v>
      </c>
      <c r="AD616" s="22" t="s">
        <v>7445</v>
      </c>
      <c r="AE616" s="22" t="s">
        <v>7446</v>
      </c>
      <c r="AF616" s="35" t="s">
        <v>6738</v>
      </c>
      <c r="AG616" s="35" t="s">
        <v>6339</v>
      </c>
    </row>
    <row r="617" spans="2:35">
      <c r="B617" s="2" t="s">
        <v>974</v>
      </c>
      <c r="C617" s="2" t="s">
        <v>559</v>
      </c>
      <c r="D617" s="35">
        <v>2754</v>
      </c>
      <c r="E617" s="35" t="s">
        <v>961</v>
      </c>
      <c r="F617" s="4">
        <v>38834</v>
      </c>
      <c r="P617" s="22" t="s">
        <v>3814</v>
      </c>
      <c r="Q617" s="22" t="s">
        <v>805</v>
      </c>
      <c r="R617" s="35" t="s">
        <v>3815</v>
      </c>
      <c r="S617" s="35" t="s">
        <v>3816</v>
      </c>
      <c r="T617" s="25">
        <v>43160</v>
      </c>
      <c r="W617" s="22" t="s">
        <v>5624</v>
      </c>
      <c r="X617" s="22" t="s">
        <v>5625</v>
      </c>
      <c r="Y617" s="35" t="s">
        <v>5626</v>
      </c>
      <c r="Z617" s="40" t="s">
        <v>5577</v>
      </c>
      <c r="AA617" s="3">
        <v>41020</v>
      </c>
      <c r="AD617" s="22" t="s">
        <v>7447</v>
      </c>
      <c r="AE617" s="22" t="s">
        <v>6314</v>
      </c>
      <c r="AF617" s="23" t="s">
        <v>7448</v>
      </c>
      <c r="AG617" s="23" t="s">
        <v>7449</v>
      </c>
      <c r="AH617" s="25">
        <v>38412</v>
      </c>
      <c r="AI617" s="22"/>
    </row>
    <row r="618" spans="2:35">
      <c r="B618" s="2" t="s">
        <v>975</v>
      </c>
      <c r="C618" s="2" t="s">
        <v>559</v>
      </c>
      <c r="D618" s="35">
        <v>2037</v>
      </c>
      <c r="E618" s="35" t="s">
        <v>961</v>
      </c>
      <c r="F618" s="2" t="s">
        <v>976</v>
      </c>
      <c r="AD618" s="22" t="s">
        <v>7450</v>
      </c>
      <c r="AE618" s="22" t="s">
        <v>6568</v>
      </c>
      <c r="AF618" s="23" t="s">
        <v>7451</v>
      </c>
      <c r="AG618" s="23" t="s">
        <v>7452</v>
      </c>
      <c r="AH618" s="25">
        <v>40575</v>
      </c>
    </row>
    <row r="619" spans="2:35">
      <c r="B619" s="2" t="s">
        <v>977</v>
      </c>
      <c r="C619" s="2" t="s">
        <v>559</v>
      </c>
      <c r="D619" s="35">
        <v>2765</v>
      </c>
      <c r="E619" s="35" t="s">
        <v>961</v>
      </c>
      <c r="F619" s="2" t="s">
        <v>978</v>
      </c>
      <c r="P619" s="109" t="s">
        <v>4020</v>
      </c>
      <c r="Q619" s="109"/>
      <c r="R619" s="109"/>
      <c r="S619" s="109"/>
      <c r="T619" s="110">
        <f>COUNTA(P622:P626)</f>
        <v>5</v>
      </c>
      <c r="U619" s="113"/>
      <c r="W619" s="111" t="s">
        <v>5627</v>
      </c>
      <c r="X619" s="111"/>
      <c r="Y619" s="111"/>
      <c r="Z619" s="111"/>
      <c r="AA619" s="110">
        <f>COUNTA(W622:W624)</f>
        <v>3</v>
      </c>
      <c r="AB619" s="114"/>
      <c r="AD619" s="49" t="s">
        <v>9105</v>
      </c>
      <c r="AE619" s="49" t="s">
        <v>9085</v>
      </c>
      <c r="AF619" s="50">
        <v>81</v>
      </c>
      <c r="AG619" s="50" t="s">
        <v>9106</v>
      </c>
      <c r="AH619" s="49" t="s">
        <v>9107</v>
      </c>
      <c r="AI619" s="49"/>
    </row>
    <row r="620" spans="2:35">
      <c r="B620" s="2" t="s">
        <v>979</v>
      </c>
      <c r="C620" s="2" t="s">
        <v>559</v>
      </c>
      <c r="D620" s="35">
        <v>2769</v>
      </c>
      <c r="E620" s="35" t="s">
        <v>961</v>
      </c>
      <c r="F620" s="2" t="s">
        <v>980</v>
      </c>
      <c r="P620" s="109"/>
      <c r="Q620" s="109"/>
      <c r="R620" s="109"/>
      <c r="S620" s="109"/>
      <c r="T620" s="110"/>
      <c r="U620" s="113"/>
      <c r="W620" s="111"/>
      <c r="X620" s="111"/>
      <c r="Y620" s="111"/>
      <c r="Z620" s="111"/>
      <c r="AA620" s="110"/>
      <c r="AB620" s="114"/>
      <c r="AD620" s="22" t="s">
        <v>7453</v>
      </c>
      <c r="AE620" s="22" t="s">
        <v>7295</v>
      </c>
      <c r="AF620" s="23">
        <v>81</v>
      </c>
      <c r="AG620" s="23" t="s">
        <v>7370</v>
      </c>
      <c r="AH620" s="22">
        <v>2011</v>
      </c>
    </row>
    <row r="621" spans="2:35">
      <c r="B621" s="2" t="s">
        <v>981</v>
      </c>
      <c r="C621" s="2" t="s">
        <v>559</v>
      </c>
      <c r="D621" s="35">
        <v>2779</v>
      </c>
      <c r="E621" s="35" t="s">
        <v>961</v>
      </c>
      <c r="F621" s="2" t="s">
        <v>982</v>
      </c>
      <c r="AD621" s="49" t="s">
        <v>9108</v>
      </c>
      <c r="AE621" s="49" t="s">
        <v>9109</v>
      </c>
      <c r="AF621" s="50" t="s">
        <v>9110</v>
      </c>
      <c r="AG621" s="50" t="s">
        <v>9111</v>
      </c>
      <c r="AH621" s="49" t="s">
        <v>9112</v>
      </c>
      <c r="AI621" s="49" t="s">
        <v>9113</v>
      </c>
    </row>
    <row r="622" spans="2:35">
      <c r="B622" s="2" t="s">
        <v>983</v>
      </c>
      <c r="C622" s="2" t="s">
        <v>559</v>
      </c>
      <c r="D622" s="35">
        <v>2782</v>
      </c>
      <c r="E622" s="35" t="s">
        <v>961</v>
      </c>
      <c r="F622" s="2" t="s">
        <v>984</v>
      </c>
      <c r="P622" s="22" t="s">
        <v>4021</v>
      </c>
      <c r="Q622" s="22" t="s">
        <v>4022</v>
      </c>
      <c r="R622" s="35" t="s">
        <v>4023</v>
      </c>
      <c r="S622" s="35" t="s">
        <v>4024</v>
      </c>
      <c r="T622" s="22" t="s">
        <v>4025</v>
      </c>
      <c r="W622" s="49" t="s">
        <v>9835</v>
      </c>
      <c r="X622" s="49" t="s">
        <v>1260</v>
      </c>
      <c r="Y622" s="50" t="s">
        <v>9836</v>
      </c>
      <c r="Z622" s="50" t="s">
        <v>5630</v>
      </c>
      <c r="AA622" s="68">
        <v>35884</v>
      </c>
      <c r="AB622" s="52"/>
      <c r="AD622" s="22" t="s">
        <v>7454</v>
      </c>
      <c r="AE622" s="22" t="s">
        <v>6638</v>
      </c>
      <c r="AF622" s="23" t="s">
        <v>7455</v>
      </c>
      <c r="AG622" s="23" t="s">
        <v>7456</v>
      </c>
      <c r="AH622" s="22" t="s">
        <v>7457</v>
      </c>
    </row>
    <row r="623" spans="2:35">
      <c r="B623" s="2" t="s">
        <v>985</v>
      </c>
      <c r="C623" s="2" t="s">
        <v>559</v>
      </c>
      <c r="D623" s="35">
        <v>2803</v>
      </c>
      <c r="E623" s="35" t="s">
        <v>961</v>
      </c>
      <c r="F623" s="2" t="s">
        <v>986</v>
      </c>
      <c r="P623" s="22" t="s">
        <v>4026</v>
      </c>
      <c r="Q623" s="22" t="s">
        <v>4022</v>
      </c>
      <c r="R623" s="35" t="s">
        <v>4027</v>
      </c>
      <c r="S623" s="35" t="s">
        <v>4024</v>
      </c>
      <c r="T623" s="22" t="s">
        <v>3996</v>
      </c>
      <c r="W623" s="22" t="s">
        <v>5628</v>
      </c>
      <c r="X623" s="22" t="s">
        <v>5629</v>
      </c>
      <c r="Y623" s="35">
        <v>651</v>
      </c>
      <c r="Z623" s="35" t="s">
        <v>5630</v>
      </c>
      <c r="AA623" s="24">
        <v>36572</v>
      </c>
      <c r="AB623" s="22"/>
      <c r="AD623" s="22" t="s">
        <v>7458</v>
      </c>
      <c r="AE623" s="22" t="s">
        <v>6638</v>
      </c>
      <c r="AF623" s="23" t="s">
        <v>7459</v>
      </c>
      <c r="AG623" s="23" t="s">
        <v>7460</v>
      </c>
      <c r="AH623" s="22" t="s">
        <v>4114</v>
      </c>
      <c r="AI623" s="22" t="s">
        <v>7284</v>
      </c>
    </row>
    <row r="624" spans="2:35">
      <c r="B624" s="2" t="s">
        <v>987</v>
      </c>
      <c r="C624" s="2" t="s">
        <v>559</v>
      </c>
      <c r="D624" s="35">
        <v>2818</v>
      </c>
      <c r="E624" s="35" t="s">
        <v>961</v>
      </c>
      <c r="F624" s="2" t="s">
        <v>367</v>
      </c>
      <c r="P624" s="22" t="s">
        <v>4028</v>
      </c>
      <c r="Q624" s="22" t="s">
        <v>4022</v>
      </c>
      <c r="R624" s="35" t="s">
        <v>4029</v>
      </c>
      <c r="S624" s="35" t="s">
        <v>4024</v>
      </c>
      <c r="T624" s="25">
        <v>38292</v>
      </c>
      <c r="W624" s="22" t="s">
        <v>5631</v>
      </c>
      <c r="X624" s="22" t="s">
        <v>5629</v>
      </c>
      <c r="Y624" s="35">
        <v>661</v>
      </c>
      <c r="Z624" s="35" t="s">
        <v>5630</v>
      </c>
      <c r="AA624" t="s">
        <v>4273</v>
      </c>
      <c r="AD624" s="22" t="s">
        <v>7461</v>
      </c>
      <c r="AE624" s="22" t="s">
        <v>7353</v>
      </c>
      <c r="AF624" s="35" t="s">
        <v>6738</v>
      </c>
      <c r="AG624" s="35" t="s">
        <v>6339</v>
      </c>
    </row>
    <row r="625" spans="2:35">
      <c r="B625" s="2" t="s">
        <v>988</v>
      </c>
      <c r="C625" s="2" t="s">
        <v>559</v>
      </c>
      <c r="D625" s="35">
        <v>2827</v>
      </c>
      <c r="E625" s="35" t="s">
        <v>961</v>
      </c>
      <c r="F625" s="2" t="s">
        <v>989</v>
      </c>
      <c r="P625" s="22" t="s">
        <v>4030</v>
      </c>
      <c r="Q625" s="22" t="s">
        <v>4022</v>
      </c>
      <c r="R625" s="35" t="s">
        <v>4031</v>
      </c>
      <c r="S625" s="35" t="s">
        <v>4024</v>
      </c>
      <c r="T625" s="25">
        <v>38292</v>
      </c>
      <c r="U625" s="22"/>
      <c r="AD625" s="22" t="s">
        <v>7462</v>
      </c>
      <c r="AE625" s="22" t="s">
        <v>6638</v>
      </c>
      <c r="AF625" s="23" t="s">
        <v>7463</v>
      </c>
      <c r="AG625" s="23" t="s">
        <v>7464</v>
      </c>
      <c r="AH625" s="22" t="s">
        <v>7465</v>
      </c>
      <c r="AI625" s="22"/>
    </row>
    <row r="626" spans="2:35">
      <c r="B626" s="2" t="s">
        <v>990</v>
      </c>
      <c r="C626" s="2" t="s">
        <v>559</v>
      </c>
      <c r="D626" s="35">
        <v>2829</v>
      </c>
      <c r="E626" s="35" t="s">
        <v>961</v>
      </c>
      <c r="F626" s="2" t="s">
        <v>991</v>
      </c>
      <c r="P626" s="22" t="s">
        <v>4032</v>
      </c>
      <c r="Q626" s="22" t="s">
        <v>4022</v>
      </c>
      <c r="R626" s="35" t="s">
        <v>4033</v>
      </c>
      <c r="S626" s="35" t="s">
        <v>4024</v>
      </c>
      <c r="T626" s="25">
        <v>38292</v>
      </c>
      <c r="W626" s="109" t="s">
        <v>5632</v>
      </c>
      <c r="X626" s="109"/>
      <c r="Y626" s="109"/>
      <c r="Z626" s="109"/>
      <c r="AA626" s="117">
        <v>1</v>
      </c>
      <c r="AB626" s="122"/>
      <c r="AD626" s="22" t="s">
        <v>7466</v>
      </c>
      <c r="AE626" s="22" t="s">
        <v>6296</v>
      </c>
      <c r="AF626" s="23">
        <v>5526</v>
      </c>
      <c r="AG626" s="23" t="s">
        <v>7467</v>
      </c>
      <c r="AH626" s="25">
        <v>39753</v>
      </c>
    </row>
    <row r="627" spans="2:35">
      <c r="B627" s="2" t="s">
        <v>992</v>
      </c>
      <c r="C627" s="2" t="s">
        <v>559</v>
      </c>
      <c r="D627" s="35">
        <v>2854</v>
      </c>
      <c r="E627" s="35" t="s">
        <v>961</v>
      </c>
      <c r="F627" s="2" t="s">
        <v>993</v>
      </c>
      <c r="P627" s="22"/>
      <c r="Q627" s="22"/>
      <c r="T627" s="25"/>
      <c r="W627" s="109"/>
      <c r="X627" s="109"/>
      <c r="Y627" s="109"/>
      <c r="Z627" s="109"/>
      <c r="AA627" s="117"/>
      <c r="AB627" s="122"/>
      <c r="AD627" s="22" t="s">
        <v>7468</v>
      </c>
      <c r="AE627" s="22" t="s">
        <v>6205</v>
      </c>
      <c r="AF627" s="23">
        <v>4279</v>
      </c>
      <c r="AG627" s="23" t="s">
        <v>7351</v>
      </c>
      <c r="AH627" s="22" t="s">
        <v>6348</v>
      </c>
      <c r="AI627" s="22" t="s">
        <v>7469</v>
      </c>
    </row>
    <row r="628" spans="2:35">
      <c r="B628" s="2" t="s">
        <v>994</v>
      </c>
      <c r="C628" s="2" t="s">
        <v>559</v>
      </c>
      <c r="D628" s="35">
        <v>2873</v>
      </c>
      <c r="E628" s="35" t="s">
        <v>961</v>
      </c>
      <c r="F628" s="2" t="s">
        <v>995</v>
      </c>
      <c r="P628" s="111" t="s">
        <v>10436</v>
      </c>
      <c r="Q628" s="111"/>
      <c r="R628" s="111"/>
      <c r="S628" s="111"/>
      <c r="T628" s="110">
        <f>COUNTA(P631)</f>
        <v>1</v>
      </c>
      <c r="U628" s="108"/>
      <c r="AD628" s="22" t="s">
        <v>7470</v>
      </c>
      <c r="AE628" s="22" t="s">
        <v>6270</v>
      </c>
      <c r="AF628" s="23" t="s">
        <v>6271</v>
      </c>
      <c r="AG628" s="23" t="s">
        <v>7471</v>
      </c>
      <c r="AH628" s="22" t="s">
        <v>5623</v>
      </c>
    </row>
    <row r="629" spans="2:35">
      <c r="B629" s="2" t="s">
        <v>996</v>
      </c>
      <c r="C629" s="2" t="s">
        <v>559</v>
      </c>
      <c r="D629" s="35">
        <v>2884</v>
      </c>
      <c r="E629" s="35" t="s">
        <v>961</v>
      </c>
      <c r="F629" s="4">
        <v>39049</v>
      </c>
      <c r="P629" s="111"/>
      <c r="Q629" s="111"/>
      <c r="R629" s="111"/>
      <c r="S629" s="111"/>
      <c r="T629" s="110"/>
      <c r="U629" s="108"/>
      <c r="W629" s="22" t="s">
        <v>5633</v>
      </c>
      <c r="X629" s="22" t="s">
        <v>5008</v>
      </c>
      <c r="Y629" s="35" t="s">
        <v>5634</v>
      </c>
      <c r="Z629" s="35" t="s">
        <v>5635</v>
      </c>
      <c r="AA629" s="24">
        <v>35911</v>
      </c>
      <c r="AD629" s="49" t="s">
        <v>9114</v>
      </c>
      <c r="AE629" s="49" t="s">
        <v>6554</v>
      </c>
      <c r="AF629" s="50" t="s">
        <v>6603</v>
      </c>
      <c r="AG629" s="50" t="s">
        <v>7293</v>
      </c>
      <c r="AH629" s="49" t="s">
        <v>9115</v>
      </c>
      <c r="AI629" s="49"/>
    </row>
    <row r="630" spans="2:35">
      <c r="B630" s="2" t="s">
        <v>997</v>
      </c>
      <c r="C630" s="2" t="s">
        <v>559</v>
      </c>
      <c r="D630" s="35">
        <v>2923</v>
      </c>
      <c r="E630" s="35" t="s">
        <v>961</v>
      </c>
      <c r="F630" s="10">
        <v>41699</v>
      </c>
      <c r="G630" s="2" t="s">
        <v>998</v>
      </c>
      <c r="P630" s="22"/>
      <c r="Q630" s="22"/>
      <c r="T630" s="25"/>
    </row>
    <row r="631" spans="2:35">
      <c r="B631" s="2" t="s">
        <v>997</v>
      </c>
      <c r="C631" s="2" t="s">
        <v>559</v>
      </c>
      <c r="D631" s="35">
        <v>2923</v>
      </c>
      <c r="E631" s="35" t="s">
        <v>961</v>
      </c>
      <c r="F631" s="10">
        <v>41699</v>
      </c>
      <c r="G631" s="2"/>
      <c r="P631" s="49" t="s">
        <v>10437</v>
      </c>
      <c r="Q631" s="49" t="s">
        <v>9867</v>
      </c>
      <c r="R631" s="50" t="s">
        <v>10438</v>
      </c>
      <c r="S631" s="50" t="s">
        <v>10439</v>
      </c>
      <c r="T631" s="49" t="s">
        <v>10440</v>
      </c>
      <c r="U631" s="52"/>
      <c r="W631" s="111" t="s">
        <v>5636</v>
      </c>
      <c r="X631" s="111"/>
      <c r="Y631" s="111"/>
      <c r="Z631" s="111"/>
      <c r="AA631" s="110">
        <f>COUNTA(W634:W637)</f>
        <v>4</v>
      </c>
      <c r="AB631" s="113"/>
      <c r="AD631" s="111" t="s">
        <v>7472</v>
      </c>
      <c r="AE631" s="111"/>
      <c r="AF631" s="111"/>
      <c r="AG631" s="111"/>
      <c r="AH631" s="110">
        <f>COUNTA(AD634)</f>
        <v>1</v>
      </c>
      <c r="AI631" s="113"/>
    </row>
    <row r="632" spans="2:35">
      <c r="B632" s="2" t="s">
        <v>999</v>
      </c>
      <c r="C632" s="2" t="s">
        <v>559</v>
      </c>
      <c r="D632" s="35">
        <v>2946</v>
      </c>
      <c r="E632" s="35" t="s">
        <v>961</v>
      </c>
      <c r="F632" s="4">
        <v>39045</v>
      </c>
      <c r="W632" s="111"/>
      <c r="X632" s="111"/>
      <c r="Y632" s="111"/>
      <c r="Z632" s="111"/>
      <c r="AA632" s="110"/>
      <c r="AB632" s="113"/>
      <c r="AD632" s="111"/>
      <c r="AE632" s="111"/>
      <c r="AF632" s="111"/>
      <c r="AG632" s="111"/>
      <c r="AH632" s="110"/>
      <c r="AI632" s="113"/>
    </row>
    <row r="633" spans="2:35">
      <c r="B633" s="2" t="s">
        <v>1000</v>
      </c>
      <c r="C633" s="2" t="s">
        <v>559</v>
      </c>
      <c r="D633" s="35">
        <v>2959</v>
      </c>
      <c r="E633" s="35" t="s">
        <v>961</v>
      </c>
      <c r="F633" s="2" t="s">
        <v>1001</v>
      </c>
      <c r="P633" s="111" t="s">
        <v>4034</v>
      </c>
      <c r="Q633" s="111"/>
      <c r="R633" s="111"/>
      <c r="S633" s="111"/>
      <c r="T633" s="110">
        <f>COUNTA(P636:P637)</f>
        <v>2</v>
      </c>
      <c r="U633" s="113"/>
    </row>
    <row r="634" spans="2:35">
      <c r="B634" s="2" t="s">
        <v>1002</v>
      </c>
      <c r="C634" s="2" t="s">
        <v>559</v>
      </c>
      <c r="D634" s="35">
        <v>3003</v>
      </c>
      <c r="E634" s="35" t="s">
        <v>961</v>
      </c>
      <c r="F634" s="4">
        <v>39119</v>
      </c>
      <c r="P634" s="111"/>
      <c r="Q634" s="111"/>
      <c r="R634" s="111"/>
      <c r="S634" s="111"/>
      <c r="T634" s="110"/>
      <c r="U634" s="113"/>
      <c r="W634" s="22" t="s">
        <v>5637</v>
      </c>
      <c r="X634" s="22" t="s">
        <v>3411</v>
      </c>
      <c r="Y634" s="35" t="s">
        <v>5638</v>
      </c>
      <c r="Z634" s="35" t="s">
        <v>5639</v>
      </c>
      <c r="AA634" s="22" t="s">
        <v>5640</v>
      </c>
      <c r="AD634" s="22" t="s">
        <v>7473</v>
      </c>
      <c r="AE634" s="22" t="s">
        <v>6296</v>
      </c>
      <c r="AF634" s="23">
        <v>5517</v>
      </c>
      <c r="AG634" s="23" t="s">
        <v>7474</v>
      </c>
      <c r="AH634" s="22" t="s">
        <v>7475</v>
      </c>
      <c r="AI634" s="22"/>
    </row>
    <row r="635" spans="2:35">
      <c r="B635" s="2" t="s">
        <v>1002</v>
      </c>
      <c r="C635" s="2" t="s">
        <v>559</v>
      </c>
      <c r="D635" s="35">
        <v>3003</v>
      </c>
      <c r="E635" s="35" t="s">
        <v>961</v>
      </c>
      <c r="F635" s="4">
        <v>39119</v>
      </c>
      <c r="G635" t="s">
        <v>1003</v>
      </c>
      <c r="W635" s="22" t="s">
        <v>5641</v>
      </c>
      <c r="X635" s="22" t="s">
        <v>1467</v>
      </c>
      <c r="Y635" s="35" t="s">
        <v>5642</v>
      </c>
      <c r="Z635" s="35" t="s">
        <v>5639</v>
      </c>
      <c r="AA635" s="22" t="s">
        <v>5643</v>
      </c>
    </row>
    <row r="636" spans="2:35">
      <c r="B636" s="2" t="s">
        <v>1004</v>
      </c>
      <c r="C636" s="2" t="s">
        <v>559</v>
      </c>
      <c r="D636" s="35">
        <v>3036</v>
      </c>
      <c r="E636" s="35" t="s">
        <v>961</v>
      </c>
      <c r="F636" s="4">
        <v>39134</v>
      </c>
      <c r="P636" s="22" t="s">
        <v>4035</v>
      </c>
      <c r="Q636" s="22" t="s">
        <v>118</v>
      </c>
      <c r="R636" s="35">
        <v>4044</v>
      </c>
      <c r="S636" s="35" t="s">
        <v>4036</v>
      </c>
      <c r="T636" s="24">
        <v>39531</v>
      </c>
      <c r="U636" s="22" t="s">
        <v>4037</v>
      </c>
      <c r="W636" s="22" t="s">
        <v>5644</v>
      </c>
      <c r="X636" s="22" t="s">
        <v>1467</v>
      </c>
      <c r="Y636" s="35" t="s">
        <v>5075</v>
      </c>
      <c r="Z636" s="35" t="s">
        <v>5639</v>
      </c>
      <c r="AA636" s="24">
        <v>39563</v>
      </c>
      <c r="AD636" s="109" t="s">
        <v>7476</v>
      </c>
      <c r="AE636" s="109"/>
      <c r="AF636" s="109"/>
      <c r="AG636" s="109"/>
      <c r="AH636" s="110">
        <f>COUNTA(AD639:AD655)</f>
        <v>17</v>
      </c>
      <c r="AI636" s="122"/>
    </row>
    <row r="637" spans="2:35">
      <c r="B637" s="2" t="s">
        <v>1005</v>
      </c>
      <c r="C637" s="2" t="s">
        <v>559</v>
      </c>
      <c r="D637" s="35">
        <v>3082</v>
      </c>
      <c r="E637" s="35" t="s">
        <v>961</v>
      </c>
      <c r="F637" s="4">
        <v>39176</v>
      </c>
      <c r="P637" s="22" t="s">
        <v>4038</v>
      </c>
      <c r="Q637" s="22" t="s">
        <v>205</v>
      </c>
      <c r="R637" s="35">
        <v>19000310</v>
      </c>
      <c r="S637" s="35" t="s">
        <v>4039</v>
      </c>
      <c r="T637" s="22" t="s">
        <v>4040</v>
      </c>
      <c r="W637" s="22" t="s">
        <v>5645</v>
      </c>
      <c r="X637" s="22" t="s">
        <v>1417</v>
      </c>
      <c r="Y637" s="35">
        <v>234</v>
      </c>
      <c r="Z637" s="35" t="s">
        <v>5639</v>
      </c>
      <c r="AA637" s="24">
        <v>39911</v>
      </c>
      <c r="AD637" s="109"/>
      <c r="AE637" s="109"/>
      <c r="AF637" s="109"/>
      <c r="AG637" s="109"/>
      <c r="AH637" s="110"/>
      <c r="AI637" s="122"/>
    </row>
    <row r="638" spans="2:35">
      <c r="B638" s="2" t="s">
        <v>1006</v>
      </c>
      <c r="C638" s="2" t="s">
        <v>559</v>
      </c>
      <c r="D638" s="35">
        <v>3088</v>
      </c>
      <c r="E638" s="35" t="s">
        <v>961</v>
      </c>
      <c r="F638" s="4">
        <v>39198</v>
      </c>
      <c r="W638" s="22"/>
      <c r="X638" s="22"/>
      <c r="AA638" s="24"/>
    </row>
    <row r="639" spans="2:35" ht="15" customHeight="1">
      <c r="B639" s="2" t="s">
        <v>1007</v>
      </c>
      <c r="C639" s="2" t="s">
        <v>559</v>
      </c>
      <c r="D639" s="35">
        <v>3118</v>
      </c>
      <c r="E639" s="35" t="s">
        <v>961</v>
      </c>
      <c r="F639" s="2" t="s">
        <v>1008</v>
      </c>
      <c r="P639" s="109" t="s">
        <v>4041</v>
      </c>
      <c r="Q639" s="109"/>
      <c r="R639" s="109"/>
      <c r="S639" s="109"/>
      <c r="T639" s="110">
        <f>COUNTA(P642)</f>
        <v>1</v>
      </c>
      <c r="U639" s="113"/>
      <c r="W639" s="109" t="s">
        <v>9366</v>
      </c>
      <c r="X639" s="109"/>
      <c r="Y639" s="109"/>
      <c r="Z639" s="109"/>
      <c r="AA639" s="119">
        <v>1</v>
      </c>
      <c r="AB639" s="116"/>
      <c r="AD639" s="22" t="s">
        <v>7477</v>
      </c>
      <c r="AE639" s="22" t="s">
        <v>7478</v>
      </c>
      <c r="AF639" s="23">
        <v>8</v>
      </c>
      <c r="AG639" s="23" t="s">
        <v>7479</v>
      </c>
      <c r="AH639" s="22" t="s">
        <v>4495</v>
      </c>
      <c r="AI639" s="22"/>
    </row>
    <row r="640" spans="2:35" ht="15" customHeight="1">
      <c r="B640" s="2" t="s">
        <v>1009</v>
      </c>
      <c r="C640" s="2" t="s">
        <v>559</v>
      </c>
      <c r="D640" s="35">
        <v>3122</v>
      </c>
      <c r="E640" s="35" t="s">
        <v>961</v>
      </c>
      <c r="F640" s="2" t="s">
        <v>1010</v>
      </c>
      <c r="P640" s="109"/>
      <c r="Q640" s="109"/>
      <c r="R640" s="109"/>
      <c r="S640" s="109"/>
      <c r="T640" s="110"/>
      <c r="U640" s="113"/>
      <c r="W640" s="109"/>
      <c r="X640" s="109"/>
      <c r="Y640" s="109"/>
      <c r="Z640" s="109"/>
      <c r="AA640" s="119"/>
      <c r="AB640" s="116"/>
      <c r="AD640" s="22" t="s">
        <v>7480</v>
      </c>
      <c r="AE640" s="22" t="s">
        <v>6342</v>
      </c>
      <c r="AF640" s="23">
        <v>118</v>
      </c>
      <c r="AG640" s="23" t="s">
        <v>4978</v>
      </c>
      <c r="AH640" s="22" t="s">
        <v>4851</v>
      </c>
      <c r="AI640" s="22"/>
    </row>
    <row r="641" spans="2:35">
      <c r="B641" s="2" t="s">
        <v>1009</v>
      </c>
      <c r="C641" s="2" t="s">
        <v>559</v>
      </c>
      <c r="D641" s="35">
        <v>3122</v>
      </c>
      <c r="E641" s="35" t="s">
        <v>961</v>
      </c>
      <c r="F641" s="2" t="s">
        <v>1010</v>
      </c>
      <c r="G641" s="2" t="s">
        <v>1159</v>
      </c>
      <c r="W641" s="22"/>
      <c r="X641" s="22"/>
      <c r="AA641" s="24"/>
      <c r="AD641" t="s">
        <v>7481</v>
      </c>
      <c r="AE641" t="s">
        <v>7482</v>
      </c>
      <c r="AF641" s="35" t="s">
        <v>7483</v>
      </c>
      <c r="AG641" s="35" t="s">
        <v>6339</v>
      </c>
    </row>
    <row r="642" spans="2:35">
      <c r="B642" s="2" t="s">
        <v>1011</v>
      </c>
      <c r="C642" s="2" t="s">
        <v>559</v>
      </c>
      <c r="D642" s="35">
        <v>3134</v>
      </c>
      <c r="E642" s="35" t="s">
        <v>961</v>
      </c>
      <c r="F642" s="2" t="s">
        <v>1012</v>
      </c>
      <c r="P642" s="22" t="s">
        <v>4042</v>
      </c>
      <c r="Q642" s="22" t="s">
        <v>4043</v>
      </c>
      <c r="R642" s="35" t="s">
        <v>4044</v>
      </c>
      <c r="S642" s="35" t="s">
        <v>4045</v>
      </c>
      <c r="T642" s="22" t="s">
        <v>4046</v>
      </c>
      <c r="W642" s="49" t="s">
        <v>9367</v>
      </c>
      <c r="X642" s="49" t="s">
        <v>3596</v>
      </c>
      <c r="Y642" s="50">
        <v>322</v>
      </c>
      <c r="Z642" s="50" t="s">
        <v>9368</v>
      </c>
      <c r="AA642" s="49" t="s">
        <v>9369</v>
      </c>
      <c r="AB642" s="52"/>
      <c r="AD642" s="22" t="s">
        <v>7484</v>
      </c>
      <c r="AE642" s="22" t="s">
        <v>7124</v>
      </c>
      <c r="AF642" s="23">
        <v>160</v>
      </c>
      <c r="AG642" s="23" t="s">
        <v>7485</v>
      </c>
      <c r="AH642" s="25">
        <v>40603</v>
      </c>
    </row>
    <row r="643" spans="2:35">
      <c r="B643" s="2" t="s">
        <v>1011</v>
      </c>
      <c r="C643" s="2" t="s">
        <v>559</v>
      </c>
      <c r="D643" s="35">
        <v>3134</v>
      </c>
      <c r="E643" s="35" t="s">
        <v>961</v>
      </c>
      <c r="F643" s="2" t="s">
        <v>1012</v>
      </c>
      <c r="G643" s="2" t="s">
        <v>1159</v>
      </c>
      <c r="AD643" s="22" t="s">
        <v>7486</v>
      </c>
      <c r="AE643" s="22" t="s">
        <v>6542</v>
      </c>
      <c r="AF643" s="23" t="s">
        <v>7487</v>
      </c>
      <c r="AG643" s="23" t="s">
        <v>7488</v>
      </c>
      <c r="AH643" s="22" t="s">
        <v>6510</v>
      </c>
    </row>
    <row r="644" spans="2:35">
      <c r="B644" s="2" t="s">
        <v>1013</v>
      </c>
      <c r="C644" s="2" t="s">
        <v>559</v>
      </c>
      <c r="D644" s="35">
        <v>3137</v>
      </c>
      <c r="E644" s="35" t="s">
        <v>961</v>
      </c>
      <c r="F644" s="2" t="s">
        <v>1014</v>
      </c>
      <c r="P644" s="109" t="s">
        <v>4047</v>
      </c>
      <c r="Q644" s="109"/>
      <c r="R644" s="109"/>
      <c r="S644" s="109"/>
      <c r="T644" s="110">
        <f>COUNTA(P647:P656)</f>
        <v>10</v>
      </c>
      <c r="U644" s="114"/>
      <c r="W644" s="111" t="s">
        <v>5646</v>
      </c>
      <c r="X644" s="111"/>
      <c r="Y644" s="111"/>
      <c r="Z644" s="111"/>
      <c r="AA644" s="110">
        <f>COUNTA(W647:W666)</f>
        <v>20</v>
      </c>
      <c r="AB644" s="113"/>
      <c r="AD644" s="22" t="s">
        <v>7489</v>
      </c>
      <c r="AE644" s="22" t="s">
        <v>6945</v>
      </c>
      <c r="AF644" s="23">
        <v>181</v>
      </c>
      <c r="AG644" s="23" t="s">
        <v>4978</v>
      </c>
      <c r="AH644" s="22" t="s">
        <v>3403</v>
      </c>
    </row>
    <row r="645" spans="2:35">
      <c r="B645" s="2" t="s">
        <v>1015</v>
      </c>
      <c r="C645" s="2" t="s">
        <v>559</v>
      </c>
      <c r="D645" s="35">
        <v>3176</v>
      </c>
      <c r="E645" s="35" t="s">
        <v>961</v>
      </c>
      <c r="F645" s="2" t="s">
        <v>1016</v>
      </c>
      <c r="P645" s="109"/>
      <c r="Q645" s="109"/>
      <c r="R645" s="109"/>
      <c r="S645" s="109"/>
      <c r="T645" s="110"/>
      <c r="U645" s="114"/>
      <c r="W645" s="111"/>
      <c r="X645" s="111"/>
      <c r="Y645" s="111"/>
      <c r="Z645" s="111"/>
      <c r="AA645" s="110"/>
      <c r="AB645" s="113"/>
      <c r="AD645" s="22" t="s">
        <v>7490</v>
      </c>
      <c r="AE645" s="22" t="s">
        <v>6542</v>
      </c>
      <c r="AF645" s="23" t="s">
        <v>7491</v>
      </c>
      <c r="AG645" s="23" t="s">
        <v>7492</v>
      </c>
      <c r="AH645" s="22">
        <v>2013</v>
      </c>
    </row>
    <row r="646" spans="2:35">
      <c r="B646" s="2" t="s">
        <v>1017</v>
      </c>
      <c r="C646" s="2" t="s">
        <v>559</v>
      </c>
      <c r="D646" s="35">
        <v>3184</v>
      </c>
      <c r="E646" s="35" t="s">
        <v>961</v>
      </c>
      <c r="F646" s="2" t="s">
        <v>1018</v>
      </c>
      <c r="AD646" s="22" t="s">
        <v>7493</v>
      </c>
      <c r="AE646" s="22" t="s">
        <v>6580</v>
      </c>
      <c r="AF646" s="23" t="s">
        <v>7494</v>
      </c>
      <c r="AG646" s="23" t="s">
        <v>4978</v>
      </c>
      <c r="AH646" s="22" t="s">
        <v>5919</v>
      </c>
    </row>
    <row r="647" spans="2:35">
      <c r="B647" s="2" t="s">
        <v>1160</v>
      </c>
      <c r="C647" s="2" t="s">
        <v>559</v>
      </c>
      <c r="D647" s="35">
        <v>3413</v>
      </c>
      <c r="E647" s="35" t="s">
        <v>961</v>
      </c>
      <c r="F647" s="4">
        <v>39499</v>
      </c>
      <c r="G647" t="s">
        <v>1159</v>
      </c>
      <c r="P647" s="22" t="s">
        <v>4048</v>
      </c>
      <c r="Q647" s="22" t="s">
        <v>9</v>
      </c>
      <c r="R647" s="35">
        <v>1937</v>
      </c>
      <c r="S647" s="35" t="s">
        <v>4049</v>
      </c>
      <c r="T647" s="22" t="s">
        <v>4050</v>
      </c>
      <c r="W647" s="22" t="s">
        <v>5647</v>
      </c>
      <c r="X647" s="22" t="s">
        <v>4043</v>
      </c>
      <c r="Y647" s="35" t="s">
        <v>5648</v>
      </c>
      <c r="Z647" s="35" t="s">
        <v>5649</v>
      </c>
      <c r="AA647" s="24">
        <v>40945</v>
      </c>
      <c r="AB647" s="22"/>
      <c r="AD647" s="22" t="s">
        <v>7495</v>
      </c>
      <c r="AE647" s="22" t="s">
        <v>6314</v>
      </c>
      <c r="AF647" s="23" t="s">
        <v>7496</v>
      </c>
      <c r="AG647" s="23" t="s">
        <v>7497</v>
      </c>
      <c r="AH647" s="22" t="s">
        <v>3241</v>
      </c>
      <c r="AI647" s="22"/>
    </row>
    <row r="648" spans="2:35">
      <c r="B648" s="2" t="s">
        <v>1019</v>
      </c>
      <c r="C648" s="2" t="s">
        <v>559</v>
      </c>
      <c r="D648" s="35">
        <v>3411</v>
      </c>
      <c r="E648" s="35" t="s">
        <v>961</v>
      </c>
      <c r="F648" s="4">
        <v>39498</v>
      </c>
      <c r="P648" s="22" t="s">
        <v>4051</v>
      </c>
      <c r="Q648" s="22" t="s">
        <v>9</v>
      </c>
      <c r="R648" s="35">
        <v>2009</v>
      </c>
      <c r="S648" s="35" t="s">
        <v>4049</v>
      </c>
      <c r="T648" s="24">
        <v>41333</v>
      </c>
      <c r="W648" s="22" t="s">
        <v>5650</v>
      </c>
      <c r="X648" s="22" t="s">
        <v>695</v>
      </c>
      <c r="Y648" s="35" t="s">
        <v>5651</v>
      </c>
      <c r="Z648" s="35" t="s">
        <v>5649</v>
      </c>
      <c r="AA648" s="22" t="s">
        <v>5652</v>
      </c>
      <c r="AD648" s="22" t="s">
        <v>7498</v>
      </c>
      <c r="AE648" s="22" t="s">
        <v>6750</v>
      </c>
      <c r="AF648" s="23">
        <v>1473</v>
      </c>
      <c r="AG648" s="23" t="s">
        <v>7191</v>
      </c>
      <c r="AH648" s="22" t="s">
        <v>7027</v>
      </c>
    </row>
    <row r="649" spans="2:35">
      <c r="B649" s="2" t="s">
        <v>1019</v>
      </c>
      <c r="C649" s="2" t="s">
        <v>559</v>
      </c>
      <c r="D649" s="35">
        <v>3411</v>
      </c>
      <c r="E649" s="35" t="s">
        <v>961</v>
      </c>
      <c r="F649" s="4">
        <v>39498</v>
      </c>
      <c r="G649" t="s">
        <v>968</v>
      </c>
      <c r="P649" s="22" t="s">
        <v>4052</v>
      </c>
      <c r="Q649" s="22" t="s">
        <v>9</v>
      </c>
      <c r="R649" s="35">
        <v>1504</v>
      </c>
      <c r="S649" s="35" t="s">
        <v>4049</v>
      </c>
      <c r="T649" s="24">
        <v>41341</v>
      </c>
      <c r="U649" s="22"/>
      <c r="W649" s="22" t="s">
        <v>5653</v>
      </c>
      <c r="X649" s="22" t="s">
        <v>832</v>
      </c>
      <c r="Y649" s="35" t="s">
        <v>5654</v>
      </c>
      <c r="Z649" s="35" t="s">
        <v>5649</v>
      </c>
      <c r="AA649" s="22" t="s">
        <v>5655</v>
      </c>
      <c r="AB649" s="22"/>
      <c r="AD649" s="22" t="s">
        <v>7499</v>
      </c>
      <c r="AE649" s="22" t="s">
        <v>6674</v>
      </c>
      <c r="AF649" s="23" t="s">
        <v>7500</v>
      </c>
      <c r="AG649" s="23" t="s">
        <v>7501</v>
      </c>
      <c r="AH649" s="25">
        <v>40634</v>
      </c>
      <c r="AI649" s="22"/>
    </row>
    <row r="650" spans="2:35">
      <c r="B650" s="2" t="s">
        <v>1020</v>
      </c>
      <c r="C650" s="2" t="s">
        <v>559</v>
      </c>
      <c r="D650" s="35">
        <v>2043</v>
      </c>
      <c r="E650" s="35" t="s">
        <v>961</v>
      </c>
      <c r="F650" s="2" t="s">
        <v>1021</v>
      </c>
      <c r="P650" s="22" t="s">
        <v>4053</v>
      </c>
      <c r="Q650" s="22" t="s">
        <v>9</v>
      </c>
      <c r="R650" s="35">
        <v>1478</v>
      </c>
      <c r="S650" s="35" t="s">
        <v>4049</v>
      </c>
      <c r="T650" s="22" t="s">
        <v>4054</v>
      </c>
      <c r="U650" s="22"/>
      <c r="W650" s="22" t="s">
        <v>5656</v>
      </c>
      <c r="X650" s="22" t="s">
        <v>5657</v>
      </c>
      <c r="Y650" s="35" t="s">
        <v>5658</v>
      </c>
      <c r="Z650" s="35" t="s">
        <v>5649</v>
      </c>
      <c r="AA650" s="22" t="s">
        <v>5659</v>
      </c>
      <c r="AB650" s="22" t="s">
        <v>5660</v>
      </c>
      <c r="AD650" s="22" t="s">
        <v>7502</v>
      </c>
      <c r="AE650" s="22" t="s">
        <v>6674</v>
      </c>
      <c r="AF650" s="23" t="s">
        <v>7503</v>
      </c>
      <c r="AG650" s="23" t="s">
        <v>7504</v>
      </c>
      <c r="AH650" s="25">
        <v>42795</v>
      </c>
      <c r="AI650" s="22"/>
    </row>
    <row r="651" spans="2:35">
      <c r="B651" s="2" t="s">
        <v>1022</v>
      </c>
      <c r="C651" s="2" t="s">
        <v>559</v>
      </c>
      <c r="D651" s="35">
        <v>3432</v>
      </c>
      <c r="E651" s="35" t="s">
        <v>961</v>
      </c>
      <c r="F651" s="4">
        <v>39520</v>
      </c>
      <c r="P651" s="22" t="s">
        <v>4055</v>
      </c>
      <c r="Q651" s="22" t="s">
        <v>9</v>
      </c>
      <c r="R651" s="35">
        <v>1678</v>
      </c>
      <c r="S651" s="35" t="s">
        <v>4049</v>
      </c>
      <c r="T651" s="22" t="s">
        <v>4056</v>
      </c>
      <c r="U651" s="22"/>
      <c r="W651" s="22" t="s">
        <v>5661</v>
      </c>
      <c r="X651" s="22" t="s">
        <v>9</v>
      </c>
      <c r="Y651" s="35">
        <v>4203</v>
      </c>
      <c r="Z651" s="35" t="s">
        <v>5649</v>
      </c>
      <c r="AA651" s="22" t="s">
        <v>5662</v>
      </c>
      <c r="AD651" s="22" t="s">
        <v>7505</v>
      </c>
      <c r="AE651" s="22" t="s">
        <v>6296</v>
      </c>
      <c r="AF651" s="23">
        <v>5616</v>
      </c>
      <c r="AG651" s="23" t="s">
        <v>7492</v>
      </c>
      <c r="AH651" s="22" t="s">
        <v>7506</v>
      </c>
    </row>
    <row r="652" spans="2:35">
      <c r="B652" s="2" t="s">
        <v>1023</v>
      </c>
      <c r="C652" s="2" t="s">
        <v>559</v>
      </c>
      <c r="D652" s="35">
        <v>3466</v>
      </c>
      <c r="E652" s="35" t="s">
        <v>961</v>
      </c>
      <c r="F652" s="4">
        <v>39552</v>
      </c>
      <c r="P652" s="22" t="s">
        <v>4057</v>
      </c>
      <c r="Q652" s="22" t="s">
        <v>9</v>
      </c>
      <c r="R652" s="35">
        <v>1735</v>
      </c>
      <c r="S652" s="35" t="s">
        <v>4049</v>
      </c>
      <c r="T652" s="22" t="s">
        <v>4056</v>
      </c>
      <c r="U652" s="22" t="s">
        <v>226</v>
      </c>
      <c r="W652" s="22" t="s">
        <v>5663</v>
      </c>
      <c r="X652" s="22" t="s">
        <v>9</v>
      </c>
      <c r="Y652" s="35">
        <v>4489</v>
      </c>
      <c r="Z652" s="35" t="s">
        <v>5649</v>
      </c>
      <c r="AA652" s="22" t="s">
        <v>5664</v>
      </c>
      <c r="AD652" s="22" t="s">
        <v>7507</v>
      </c>
      <c r="AE652" s="22" t="s">
        <v>7140</v>
      </c>
      <c r="AF652" s="23">
        <v>705</v>
      </c>
      <c r="AG652" s="23" t="s">
        <v>4978</v>
      </c>
      <c r="AH652" s="22" t="s">
        <v>7508</v>
      </c>
      <c r="AI652" s="22"/>
    </row>
    <row r="653" spans="2:35">
      <c r="B653" s="2" t="s">
        <v>1161</v>
      </c>
      <c r="C653" s="2" t="s">
        <v>559</v>
      </c>
      <c r="D653" s="35">
        <v>3537</v>
      </c>
      <c r="E653" s="35" t="s">
        <v>961</v>
      </c>
      <c r="F653" s="2" t="s">
        <v>1162</v>
      </c>
      <c r="G653" s="2" t="s">
        <v>1159</v>
      </c>
      <c r="P653" s="22" t="s">
        <v>4058</v>
      </c>
      <c r="Q653" s="22" t="s">
        <v>320</v>
      </c>
      <c r="R653" s="35">
        <v>11532</v>
      </c>
      <c r="S653" s="35" t="s">
        <v>4059</v>
      </c>
      <c r="T653" s="22" t="s">
        <v>4060</v>
      </c>
      <c r="W653" s="22" t="s">
        <v>5663</v>
      </c>
      <c r="X653" s="22" t="s">
        <v>9</v>
      </c>
      <c r="Y653" s="35">
        <v>4489</v>
      </c>
      <c r="Z653" s="35" t="s">
        <v>5649</v>
      </c>
      <c r="AA653" s="22" t="s">
        <v>5664</v>
      </c>
      <c r="AB653" s="22" t="s">
        <v>5665</v>
      </c>
      <c r="AD653" s="22" t="s">
        <v>7509</v>
      </c>
      <c r="AE653" s="22" t="s">
        <v>6542</v>
      </c>
      <c r="AF653" s="23" t="s">
        <v>7510</v>
      </c>
      <c r="AG653" s="23" t="s">
        <v>4978</v>
      </c>
      <c r="AH653" s="22" t="s">
        <v>3592</v>
      </c>
    </row>
    <row r="654" spans="2:35">
      <c r="B654" s="2" t="s">
        <v>1024</v>
      </c>
      <c r="C654" s="2" t="s">
        <v>559</v>
      </c>
      <c r="D654" s="35">
        <v>3544</v>
      </c>
      <c r="E654" s="35" t="s">
        <v>961</v>
      </c>
      <c r="F654" s="2" t="s">
        <v>48</v>
      </c>
      <c r="P654" s="22" t="s">
        <v>4061</v>
      </c>
      <c r="Q654" s="22" t="s">
        <v>118</v>
      </c>
      <c r="R654" s="35">
        <v>4100</v>
      </c>
      <c r="S654" s="35" t="s">
        <v>4059</v>
      </c>
      <c r="T654" s="22" t="s">
        <v>4062</v>
      </c>
      <c r="U654" s="22" t="s">
        <v>4063</v>
      </c>
      <c r="W654" s="22" t="s">
        <v>5666</v>
      </c>
      <c r="X654" s="22" t="s">
        <v>889</v>
      </c>
      <c r="Y654" s="35">
        <v>1715</v>
      </c>
      <c r="Z654" s="35" t="s">
        <v>5649</v>
      </c>
      <c r="AA654" s="22" t="s">
        <v>5667</v>
      </c>
      <c r="AD654" s="22" t="s">
        <v>7511</v>
      </c>
      <c r="AE654" s="22" t="s">
        <v>6750</v>
      </c>
      <c r="AF654" s="23">
        <v>1148</v>
      </c>
      <c r="AG654" s="23" t="s">
        <v>7191</v>
      </c>
      <c r="AH654" s="22" t="s">
        <v>5911</v>
      </c>
      <c r="AI654" s="22"/>
    </row>
    <row r="655" spans="2:35">
      <c r="B655" s="2" t="s">
        <v>1024</v>
      </c>
      <c r="C655" s="2" t="s">
        <v>559</v>
      </c>
      <c r="D655" s="35">
        <v>3544</v>
      </c>
      <c r="E655" s="35" t="s">
        <v>961</v>
      </c>
      <c r="F655" s="2" t="s">
        <v>48</v>
      </c>
      <c r="G655" s="2" t="s">
        <v>1159</v>
      </c>
      <c r="P655" s="49" t="s">
        <v>9145</v>
      </c>
      <c r="Q655" s="49" t="s">
        <v>5516</v>
      </c>
      <c r="R655" s="50" t="s">
        <v>9146</v>
      </c>
      <c r="S655" s="50" t="s">
        <v>4049</v>
      </c>
      <c r="T655" s="51">
        <v>32972</v>
      </c>
      <c r="U655" s="49"/>
      <c r="W655" s="22" t="s">
        <v>5668</v>
      </c>
      <c r="X655" s="22" t="s">
        <v>889</v>
      </c>
      <c r="Y655" s="35">
        <v>2987</v>
      </c>
      <c r="Z655" s="35" t="s">
        <v>5649</v>
      </c>
      <c r="AA655" s="22" t="s">
        <v>5669</v>
      </c>
      <c r="AB655" s="22"/>
      <c r="AD655" s="22" t="s">
        <v>7512</v>
      </c>
      <c r="AE655" s="22" t="s">
        <v>6666</v>
      </c>
      <c r="AF655" s="23" t="s">
        <v>7513</v>
      </c>
      <c r="AG655" s="23" t="s">
        <v>7514</v>
      </c>
      <c r="AH655" s="22" t="s">
        <v>6528</v>
      </c>
      <c r="AI655" s="22"/>
    </row>
    <row r="656" spans="2:35">
      <c r="B656" s="2" t="s">
        <v>1025</v>
      </c>
      <c r="C656" s="2" t="s">
        <v>559</v>
      </c>
      <c r="D656" s="35">
        <v>3569</v>
      </c>
      <c r="E656" s="35" t="s">
        <v>961</v>
      </c>
      <c r="F656" s="2" t="s">
        <v>1026</v>
      </c>
      <c r="P656" s="49" t="s">
        <v>9147</v>
      </c>
      <c r="Q656" s="49" t="s">
        <v>320</v>
      </c>
      <c r="R656" s="50">
        <v>11581</v>
      </c>
      <c r="S656" s="50" t="s">
        <v>4049</v>
      </c>
      <c r="T656" s="55">
        <v>35490</v>
      </c>
      <c r="U656" s="49"/>
      <c r="W656" s="22" t="s">
        <v>5670</v>
      </c>
      <c r="X656" s="22" t="s">
        <v>3596</v>
      </c>
      <c r="Y656" s="35">
        <v>415</v>
      </c>
      <c r="Z656" s="35" t="s">
        <v>5649</v>
      </c>
      <c r="AA656" s="22" t="s">
        <v>5671</v>
      </c>
      <c r="AB656" s="22"/>
    </row>
    <row r="657" spans="2:35">
      <c r="B657" s="2" t="s">
        <v>1164</v>
      </c>
      <c r="C657" s="2" t="s">
        <v>559</v>
      </c>
      <c r="D657" s="35">
        <v>3571</v>
      </c>
      <c r="E657" s="35" t="s">
        <v>961</v>
      </c>
      <c r="F657" s="2" t="s">
        <v>1163</v>
      </c>
      <c r="G657" s="2" t="s">
        <v>1159</v>
      </c>
      <c r="P657" s="56"/>
      <c r="Q657" s="56"/>
      <c r="R657" s="57"/>
      <c r="S657" s="57"/>
      <c r="T657" s="60"/>
      <c r="U657" s="56"/>
      <c r="W657" s="22" t="s">
        <v>5672</v>
      </c>
      <c r="X657" s="22" t="s">
        <v>889</v>
      </c>
      <c r="Y657" s="35">
        <v>990</v>
      </c>
      <c r="Z657" s="35" t="s">
        <v>5649</v>
      </c>
      <c r="AA657" s="22" t="s">
        <v>5673</v>
      </c>
      <c r="AB657" s="22"/>
      <c r="AD657" s="109" t="s">
        <v>7515</v>
      </c>
      <c r="AE657" s="109"/>
      <c r="AF657" s="109"/>
      <c r="AG657" s="109"/>
      <c r="AH657" s="110">
        <f>COUNTA(AD660:AD664)</f>
        <v>5</v>
      </c>
      <c r="AI657" s="122"/>
    </row>
    <row r="658" spans="2:35">
      <c r="B658" s="2" t="s">
        <v>1027</v>
      </c>
      <c r="C658" s="2" t="s">
        <v>559</v>
      </c>
      <c r="D658" s="35">
        <v>3608</v>
      </c>
      <c r="E658" s="35" t="s">
        <v>961</v>
      </c>
      <c r="F658" s="2" t="s">
        <v>1028</v>
      </c>
      <c r="P658" s="109" t="s">
        <v>10195</v>
      </c>
      <c r="Q658" s="109"/>
      <c r="R658" s="109"/>
      <c r="S658" s="109"/>
      <c r="T658" s="110">
        <f>COUNTA(P661:P665)</f>
        <v>5</v>
      </c>
      <c r="U658" s="108"/>
      <c r="W658" s="22" t="s">
        <v>5674</v>
      </c>
      <c r="X658" s="22" t="s">
        <v>695</v>
      </c>
      <c r="Y658" s="35" t="s">
        <v>5651</v>
      </c>
      <c r="Z658" s="35" t="s">
        <v>5649</v>
      </c>
      <c r="AA658" s="22" t="s">
        <v>5675</v>
      </c>
      <c r="AD658" s="109"/>
      <c r="AE658" s="109"/>
      <c r="AF658" s="109"/>
      <c r="AG658" s="109"/>
      <c r="AH658" s="110"/>
      <c r="AI658" s="122"/>
    </row>
    <row r="659" spans="2:35">
      <c r="B659" s="2" t="s">
        <v>1027</v>
      </c>
      <c r="C659" s="2" t="s">
        <v>559</v>
      </c>
      <c r="D659" s="35">
        <v>3608</v>
      </c>
      <c r="E659" s="35" t="s">
        <v>961</v>
      </c>
      <c r="F659" s="2" t="s">
        <v>1028</v>
      </c>
      <c r="G659" s="2" t="s">
        <v>1159</v>
      </c>
      <c r="P659" s="109"/>
      <c r="Q659" s="109"/>
      <c r="R659" s="109"/>
      <c r="S659" s="109"/>
      <c r="T659" s="110"/>
      <c r="U659" s="108"/>
      <c r="W659" s="22" t="s">
        <v>5676</v>
      </c>
      <c r="X659" s="22" t="s">
        <v>9</v>
      </c>
      <c r="Y659" s="35">
        <v>967</v>
      </c>
      <c r="Z659" s="35" t="s">
        <v>5649</v>
      </c>
      <c r="AA659" s="22" t="s">
        <v>5677</v>
      </c>
      <c r="AB659" s="22"/>
    </row>
    <row r="660" spans="2:35">
      <c r="B660" s="2" t="s">
        <v>1029</v>
      </c>
      <c r="C660" s="2" t="s">
        <v>559</v>
      </c>
      <c r="D660" s="35">
        <v>3634</v>
      </c>
      <c r="E660" s="35" t="s">
        <v>961</v>
      </c>
      <c r="F660" s="2" t="s">
        <v>1030</v>
      </c>
      <c r="P660" s="56"/>
      <c r="Q660" s="56"/>
      <c r="R660" s="57"/>
      <c r="S660" s="57"/>
      <c r="T660" s="60"/>
      <c r="U660" s="56"/>
      <c r="W660" s="22" t="s">
        <v>5678</v>
      </c>
      <c r="X660" s="22" t="s">
        <v>9</v>
      </c>
      <c r="Y660" s="35">
        <v>1041</v>
      </c>
      <c r="Z660" s="35" t="s">
        <v>5649</v>
      </c>
      <c r="AA660" s="24">
        <v>42338</v>
      </c>
      <c r="AD660" s="22" t="s">
        <v>7516</v>
      </c>
      <c r="AE660" s="22" t="s">
        <v>7517</v>
      </c>
      <c r="AF660" s="23">
        <v>258811</v>
      </c>
      <c r="AG660" s="23" t="s">
        <v>7518</v>
      </c>
      <c r="AH660" s="22" t="s">
        <v>5911</v>
      </c>
    </row>
    <row r="661" spans="2:35">
      <c r="B661" s="2" t="s">
        <v>1029</v>
      </c>
      <c r="C661" s="2" t="s">
        <v>559</v>
      </c>
      <c r="D661" s="35">
        <v>3634</v>
      </c>
      <c r="E661" s="35" t="s">
        <v>961</v>
      </c>
      <c r="F661" s="2" t="s">
        <v>1030</v>
      </c>
      <c r="G661" s="2" t="s">
        <v>1159</v>
      </c>
      <c r="P661" s="49" t="s">
        <v>10196</v>
      </c>
      <c r="Q661" s="49" t="s">
        <v>8745</v>
      </c>
      <c r="R661" s="50" t="s">
        <v>10197</v>
      </c>
      <c r="S661" s="50" t="s">
        <v>10198</v>
      </c>
      <c r="T661" s="51">
        <v>27452</v>
      </c>
      <c r="U661" s="49"/>
      <c r="W661" s="22" t="s">
        <v>5679</v>
      </c>
      <c r="X661" s="22" t="s">
        <v>9</v>
      </c>
      <c r="Y661" s="35">
        <v>914</v>
      </c>
      <c r="Z661" s="35" t="s">
        <v>5649</v>
      </c>
      <c r="AA661" s="24">
        <v>42490</v>
      </c>
      <c r="AD661" s="22" t="s">
        <v>7519</v>
      </c>
      <c r="AE661" s="22" t="s">
        <v>6382</v>
      </c>
      <c r="AF661" s="23">
        <v>258398</v>
      </c>
      <c r="AG661" s="23" t="s">
        <v>7520</v>
      </c>
      <c r="AH661" s="25">
        <v>39479</v>
      </c>
    </row>
    <row r="662" spans="2:35">
      <c r="B662" s="2" t="s">
        <v>1031</v>
      </c>
      <c r="C662" s="2" t="s">
        <v>559</v>
      </c>
      <c r="D662" s="35">
        <v>3735</v>
      </c>
      <c r="E662" s="35" t="s">
        <v>961</v>
      </c>
      <c r="F662" s="2" t="s">
        <v>1032</v>
      </c>
      <c r="P662" s="49" t="s">
        <v>10199</v>
      </c>
      <c r="Q662" s="49" t="s">
        <v>5462</v>
      </c>
      <c r="R662" s="50" t="s">
        <v>10200</v>
      </c>
      <c r="S662" s="50" t="s">
        <v>10198</v>
      </c>
      <c r="T662" s="49" t="s">
        <v>10201</v>
      </c>
      <c r="U662" s="49"/>
      <c r="W662" s="22" t="s">
        <v>5680</v>
      </c>
      <c r="X662" s="22" t="s">
        <v>4149</v>
      </c>
      <c r="Y662" s="35" t="s">
        <v>4842</v>
      </c>
      <c r="Z662" s="35" t="s">
        <v>5681</v>
      </c>
      <c r="AA662" s="22" t="s">
        <v>5652</v>
      </c>
      <c r="AD662" s="22" t="s">
        <v>7521</v>
      </c>
      <c r="AE662" s="22" t="s">
        <v>6382</v>
      </c>
      <c r="AF662" s="23">
        <v>258399</v>
      </c>
      <c r="AG662" s="23" t="s">
        <v>7522</v>
      </c>
      <c r="AH662" s="22" t="s">
        <v>5273</v>
      </c>
    </row>
    <row r="663" spans="2:35">
      <c r="B663" s="2" t="s">
        <v>1033</v>
      </c>
      <c r="C663" s="2" t="s">
        <v>559</v>
      </c>
      <c r="D663" s="35">
        <v>3742</v>
      </c>
      <c r="E663" s="35" t="s">
        <v>961</v>
      </c>
      <c r="F663" s="2" t="s">
        <v>1034</v>
      </c>
      <c r="P663" s="49" t="s">
        <v>10202</v>
      </c>
      <c r="Q663" s="49" t="s">
        <v>5462</v>
      </c>
      <c r="R663" s="50" t="s">
        <v>10203</v>
      </c>
      <c r="S663" s="50" t="s">
        <v>10198</v>
      </c>
      <c r="T663" s="51">
        <v>33570</v>
      </c>
      <c r="U663" s="49"/>
      <c r="W663" s="22" t="s">
        <v>5682</v>
      </c>
      <c r="X663" s="22" t="s">
        <v>889</v>
      </c>
      <c r="Y663" s="35">
        <v>1411</v>
      </c>
      <c r="Z663" s="35" t="s">
        <v>5681</v>
      </c>
      <c r="AA663" s="24">
        <v>40653</v>
      </c>
      <c r="AD663" s="22" t="s">
        <v>7523</v>
      </c>
      <c r="AE663" s="22" t="s">
        <v>6382</v>
      </c>
      <c r="AF663" s="23">
        <v>258450</v>
      </c>
      <c r="AG663" s="23" t="s">
        <v>7522</v>
      </c>
      <c r="AH663" s="25">
        <v>41000</v>
      </c>
    </row>
    <row r="664" spans="2:35">
      <c r="B664" s="2" t="s">
        <v>1033</v>
      </c>
      <c r="C664" s="2" t="s">
        <v>559</v>
      </c>
      <c r="D664" s="35">
        <v>3742</v>
      </c>
      <c r="E664" s="35" t="s">
        <v>961</v>
      </c>
      <c r="F664" s="2" t="s">
        <v>1034</v>
      </c>
      <c r="G664" s="2" t="s">
        <v>1159</v>
      </c>
      <c r="P664" s="49" t="s">
        <v>10204</v>
      </c>
      <c r="Q664" s="49" t="s">
        <v>5462</v>
      </c>
      <c r="R664" s="50" t="s">
        <v>10205</v>
      </c>
      <c r="S664" s="50" t="s">
        <v>10198</v>
      </c>
      <c r="T664" s="49" t="s">
        <v>10206</v>
      </c>
      <c r="U664" s="49"/>
      <c r="W664" s="22" t="s">
        <v>5683</v>
      </c>
      <c r="X664" s="22" t="s">
        <v>1748</v>
      </c>
      <c r="Y664" s="35">
        <v>739</v>
      </c>
      <c r="Z664" s="35" t="s">
        <v>5681</v>
      </c>
      <c r="AA664" s="24">
        <v>40977</v>
      </c>
      <c r="AB664" s="22"/>
      <c r="AD664" s="22" t="s">
        <v>7524</v>
      </c>
      <c r="AE664" s="22" t="s">
        <v>243</v>
      </c>
      <c r="AF664" s="23">
        <v>7617</v>
      </c>
      <c r="AG664" s="23" t="s">
        <v>7525</v>
      </c>
      <c r="AH664" s="22" t="s">
        <v>7027</v>
      </c>
    </row>
    <row r="665" spans="2:35">
      <c r="B665" s="2" t="s">
        <v>1035</v>
      </c>
      <c r="C665" s="2" t="s">
        <v>559</v>
      </c>
      <c r="D665" s="35">
        <v>3763</v>
      </c>
      <c r="E665" s="35" t="s">
        <v>961</v>
      </c>
      <c r="F665" s="2" t="s">
        <v>1036</v>
      </c>
      <c r="P665" s="49" t="s">
        <v>10207</v>
      </c>
      <c r="Q665" s="49" t="s">
        <v>5462</v>
      </c>
      <c r="R665" s="50" t="s">
        <v>10208</v>
      </c>
      <c r="S665" s="50" t="s">
        <v>10198</v>
      </c>
      <c r="T665" s="49" t="s">
        <v>10209</v>
      </c>
      <c r="U665" s="49"/>
      <c r="W665" s="22" t="s">
        <v>5684</v>
      </c>
      <c r="X665" s="22" t="s">
        <v>3</v>
      </c>
      <c r="Y665" s="35">
        <v>2903</v>
      </c>
      <c r="Z665" s="35" t="s">
        <v>5681</v>
      </c>
      <c r="AA665" s="22" t="s">
        <v>3303</v>
      </c>
    </row>
    <row r="666" spans="2:35">
      <c r="B666" s="2" t="s">
        <v>1037</v>
      </c>
      <c r="C666" s="2" t="s">
        <v>559</v>
      </c>
      <c r="D666" s="35">
        <v>3774</v>
      </c>
      <c r="E666" s="35" t="s">
        <v>961</v>
      </c>
      <c r="F666" s="2" t="s">
        <v>1038</v>
      </c>
      <c r="W666" s="22" t="s">
        <v>5685</v>
      </c>
      <c r="X666" s="22" t="s">
        <v>3</v>
      </c>
      <c r="Y666" s="35">
        <v>3191</v>
      </c>
      <c r="Z666" s="35" t="s">
        <v>5681</v>
      </c>
      <c r="AA666" s="22" t="s">
        <v>3767</v>
      </c>
      <c r="AD666" s="109" t="s">
        <v>7526</v>
      </c>
      <c r="AE666" s="109"/>
      <c r="AF666" s="109"/>
      <c r="AG666" s="109"/>
      <c r="AH666" s="110">
        <f>COUNTA(AD669:AD674)</f>
        <v>6</v>
      </c>
      <c r="AI666" s="122"/>
    </row>
    <row r="667" spans="2:35">
      <c r="B667" s="2" t="s">
        <v>1039</v>
      </c>
      <c r="C667" s="2" t="s">
        <v>559</v>
      </c>
      <c r="D667" s="35">
        <v>2120</v>
      </c>
      <c r="E667" s="35" t="s">
        <v>961</v>
      </c>
      <c r="F667" s="4">
        <v>38070</v>
      </c>
      <c r="P667" s="109" t="s">
        <v>4064</v>
      </c>
      <c r="Q667" s="109"/>
      <c r="R667" s="109"/>
      <c r="S667" s="109"/>
      <c r="T667" s="110">
        <f>COUNTA(P670)</f>
        <v>1</v>
      </c>
      <c r="U667" s="113"/>
      <c r="AD667" s="109"/>
      <c r="AE667" s="109"/>
      <c r="AF667" s="109"/>
      <c r="AG667" s="109"/>
      <c r="AH667" s="110"/>
      <c r="AI667" s="122"/>
    </row>
    <row r="668" spans="2:35">
      <c r="B668" s="2" t="s">
        <v>1040</v>
      </c>
      <c r="C668" s="2" t="s">
        <v>559</v>
      </c>
      <c r="D668" s="35">
        <v>2170</v>
      </c>
      <c r="E668" s="35" t="s">
        <v>961</v>
      </c>
      <c r="F668" s="4">
        <v>38084</v>
      </c>
      <c r="P668" s="109"/>
      <c r="Q668" s="109"/>
      <c r="R668" s="109"/>
      <c r="S668" s="109"/>
      <c r="T668" s="110"/>
      <c r="U668" s="113"/>
      <c r="W668" s="111" t="s">
        <v>5686</v>
      </c>
      <c r="X668" s="111"/>
      <c r="Y668" s="111"/>
      <c r="Z668" s="111"/>
      <c r="AA668" s="110">
        <f>COUNTA(W671:W679)</f>
        <v>9</v>
      </c>
      <c r="AB668" s="113"/>
    </row>
    <row r="669" spans="2:35">
      <c r="B669" s="2" t="s">
        <v>1041</v>
      </c>
      <c r="C669" s="2" t="s">
        <v>559</v>
      </c>
      <c r="D669" s="35">
        <v>2181</v>
      </c>
      <c r="E669" s="35" t="s">
        <v>961</v>
      </c>
      <c r="F669" s="4">
        <v>38078</v>
      </c>
      <c r="W669" s="111"/>
      <c r="X669" s="111"/>
      <c r="Y669" s="111"/>
      <c r="Z669" s="111"/>
      <c r="AA669" s="110"/>
      <c r="AB669" s="113"/>
      <c r="AD669" s="22" t="s">
        <v>7527</v>
      </c>
      <c r="AE669" s="22" t="s">
        <v>6310</v>
      </c>
      <c r="AF669" s="23">
        <v>5768</v>
      </c>
      <c r="AG669" s="23" t="s">
        <v>7528</v>
      </c>
      <c r="AH669" s="22" t="s">
        <v>6776</v>
      </c>
    </row>
    <row r="670" spans="2:35">
      <c r="B670" s="2" t="s">
        <v>1042</v>
      </c>
      <c r="C670" s="2" t="s">
        <v>559</v>
      </c>
      <c r="D670" s="35">
        <v>2184</v>
      </c>
      <c r="E670" s="35" t="s">
        <v>961</v>
      </c>
      <c r="F670" s="4">
        <v>38093</v>
      </c>
      <c r="G670" t="s">
        <v>1043</v>
      </c>
      <c r="P670" s="22" t="s">
        <v>4065</v>
      </c>
      <c r="Q670" s="22" t="s">
        <v>1864</v>
      </c>
      <c r="R670" s="35" t="s">
        <v>4066</v>
      </c>
      <c r="S670" s="35" t="s">
        <v>4067</v>
      </c>
      <c r="T670" s="25">
        <v>39173</v>
      </c>
      <c r="AD670" s="22" t="s">
        <v>7529</v>
      </c>
      <c r="AE670" s="22" t="s">
        <v>6428</v>
      </c>
      <c r="AF670" s="23" t="s">
        <v>7530</v>
      </c>
      <c r="AG670" s="23" t="s">
        <v>7531</v>
      </c>
      <c r="AH670" s="25">
        <v>39387</v>
      </c>
      <c r="AI670" s="22"/>
    </row>
    <row r="671" spans="2:35">
      <c r="B671" s="2" t="s">
        <v>1044</v>
      </c>
      <c r="C671" s="2" t="s">
        <v>559</v>
      </c>
      <c r="D671" s="35">
        <v>2245</v>
      </c>
      <c r="E671" s="35" t="s">
        <v>961</v>
      </c>
      <c r="F671" s="2" t="s">
        <v>1045</v>
      </c>
      <c r="P671" s="22"/>
      <c r="Q671" s="22"/>
      <c r="T671" s="25"/>
      <c r="W671" s="22" t="s">
        <v>5687</v>
      </c>
      <c r="X671" s="22" t="s">
        <v>9</v>
      </c>
      <c r="Y671" s="35">
        <v>566</v>
      </c>
      <c r="Z671" s="35" t="s">
        <v>5688</v>
      </c>
      <c r="AA671" s="22" t="s">
        <v>5689</v>
      </c>
      <c r="AD671" s="22" t="s">
        <v>7532</v>
      </c>
      <c r="AE671" s="22" t="s">
        <v>3623</v>
      </c>
      <c r="AF671" s="23" t="s">
        <v>7533</v>
      </c>
      <c r="AG671" s="23" t="s">
        <v>7534</v>
      </c>
      <c r="AH671" s="22" t="s">
        <v>7535</v>
      </c>
    </row>
    <row r="672" spans="2:35">
      <c r="B672" s="2" t="s">
        <v>1044</v>
      </c>
      <c r="C672" s="2" t="s">
        <v>559</v>
      </c>
      <c r="D672" s="35">
        <v>2245</v>
      </c>
      <c r="E672" s="35" t="s">
        <v>961</v>
      </c>
      <c r="F672" s="2" t="s">
        <v>1045</v>
      </c>
      <c r="G672" s="2" t="s">
        <v>1043</v>
      </c>
      <c r="P672" s="109" t="s">
        <v>8912</v>
      </c>
      <c r="Q672" s="109"/>
      <c r="R672" s="109"/>
      <c r="S672" s="109"/>
      <c r="T672" s="110">
        <f>COUNTA(P675)</f>
        <v>1</v>
      </c>
      <c r="U672" s="108"/>
      <c r="W672" s="22" t="s">
        <v>5690</v>
      </c>
      <c r="X672" s="22" t="s">
        <v>889</v>
      </c>
      <c r="Y672" s="35">
        <v>1896</v>
      </c>
      <c r="Z672" s="35" t="s">
        <v>5688</v>
      </c>
      <c r="AA672" s="24">
        <v>42096</v>
      </c>
      <c r="AB672" s="22"/>
      <c r="AD672" s="22" t="s">
        <v>7536</v>
      </c>
      <c r="AE672" s="22" t="s">
        <v>6237</v>
      </c>
      <c r="AF672" s="23" t="s">
        <v>7537</v>
      </c>
      <c r="AG672" s="23" t="s">
        <v>7538</v>
      </c>
      <c r="AH672" s="22" t="s">
        <v>6422</v>
      </c>
    </row>
    <row r="673" spans="2:35">
      <c r="B673" s="2" t="s">
        <v>1046</v>
      </c>
      <c r="C673" s="2" t="s">
        <v>559</v>
      </c>
      <c r="D673" s="35">
        <v>2271</v>
      </c>
      <c r="E673" s="35" t="s">
        <v>961</v>
      </c>
      <c r="F673" s="2" t="s">
        <v>1047</v>
      </c>
      <c r="P673" s="109"/>
      <c r="Q673" s="109"/>
      <c r="R673" s="109"/>
      <c r="S673" s="109"/>
      <c r="T673" s="110"/>
      <c r="U673" s="108"/>
      <c r="W673" s="22" t="s">
        <v>3779</v>
      </c>
      <c r="X673" s="22" t="s">
        <v>9</v>
      </c>
      <c r="Y673" s="35">
        <v>984</v>
      </c>
      <c r="Z673" s="35" t="s">
        <v>5688</v>
      </c>
      <c r="AA673" s="25">
        <v>42795</v>
      </c>
      <c r="AB673" s="22"/>
      <c r="AD673" s="22" t="s">
        <v>7539</v>
      </c>
      <c r="AE673" s="22" t="s">
        <v>6229</v>
      </c>
      <c r="AF673" s="23" t="s">
        <v>7540</v>
      </c>
      <c r="AG673" s="23" t="s">
        <v>7541</v>
      </c>
      <c r="AH673" s="22" t="s">
        <v>3241</v>
      </c>
    </row>
    <row r="674" spans="2:35">
      <c r="B674" s="2" t="s">
        <v>1048</v>
      </c>
      <c r="C674" s="2" t="s">
        <v>559</v>
      </c>
      <c r="D674" s="35">
        <v>2289</v>
      </c>
      <c r="E674" s="35" t="s">
        <v>961</v>
      </c>
      <c r="F674" s="2" t="s">
        <v>1049</v>
      </c>
      <c r="P674" s="22"/>
      <c r="Q674" s="22"/>
      <c r="T674" s="25"/>
      <c r="W674" s="22" t="s">
        <v>5691</v>
      </c>
      <c r="X674" s="22" t="s">
        <v>1417</v>
      </c>
      <c r="Y674" s="35">
        <v>142</v>
      </c>
      <c r="Z674" s="35" t="s">
        <v>5692</v>
      </c>
      <c r="AA674" s="22" t="s">
        <v>3607</v>
      </c>
      <c r="AB674" s="22" t="s">
        <v>5693</v>
      </c>
      <c r="AD674" s="22" t="s">
        <v>7542</v>
      </c>
      <c r="AE674" s="22" t="s">
        <v>6428</v>
      </c>
      <c r="AF674" s="23" t="s">
        <v>7543</v>
      </c>
      <c r="AG674" s="23" t="s">
        <v>7544</v>
      </c>
      <c r="AH674" s="22" t="s">
        <v>3627</v>
      </c>
    </row>
    <row r="675" spans="2:35">
      <c r="B675" s="2" t="s">
        <v>1050</v>
      </c>
      <c r="C675" s="2" t="s">
        <v>559</v>
      </c>
      <c r="D675" s="35">
        <v>2300</v>
      </c>
      <c r="E675" s="35" t="s">
        <v>961</v>
      </c>
      <c r="F675" s="2" t="s">
        <v>1051</v>
      </c>
      <c r="P675" s="49" t="s">
        <v>8910</v>
      </c>
      <c r="Q675" s="49" t="s">
        <v>5907</v>
      </c>
      <c r="R675" s="50">
        <v>57</v>
      </c>
      <c r="S675" s="50" t="s">
        <v>8911</v>
      </c>
      <c r="T675" s="55">
        <v>32933</v>
      </c>
      <c r="U675" s="49"/>
      <c r="W675" s="22" t="s">
        <v>5691</v>
      </c>
      <c r="X675" s="22" t="s">
        <v>1417</v>
      </c>
      <c r="Y675" s="35">
        <v>142</v>
      </c>
      <c r="Z675" s="35" t="s">
        <v>5692</v>
      </c>
      <c r="AA675" s="22" t="s">
        <v>3607</v>
      </c>
    </row>
    <row r="676" spans="2:35">
      <c r="B676" s="2" t="s">
        <v>1052</v>
      </c>
      <c r="C676" s="2" t="s">
        <v>559</v>
      </c>
      <c r="D676" s="35">
        <v>2360</v>
      </c>
      <c r="E676" s="35" t="s">
        <v>961</v>
      </c>
      <c r="F676" s="2" t="s">
        <v>1053</v>
      </c>
      <c r="P676" s="56"/>
      <c r="Q676" s="56"/>
      <c r="R676" s="57"/>
      <c r="S676" s="57"/>
      <c r="T676" s="60"/>
      <c r="U676" s="56"/>
      <c r="W676" s="22" t="s">
        <v>5694</v>
      </c>
      <c r="X676" s="22" t="s">
        <v>1417</v>
      </c>
      <c r="Y676" s="35">
        <v>359</v>
      </c>
      <c r="Z676" s="35" t="s">
        <v>5692</v>
      </c>
      <c r="AA676" s="22" t="s">
        <v>5695</v>
      </c>
      <c r="AB676" s="22" t="s">
        <v>5693</v>
      </c>
      <c r="AD676" s="109" t="s">
        <v>7545</v>
      </c>
      <c r="AE676" s="109"/>
      <c r="AF676" s="109"/>
      <c r="AG676" s="109"/>
      <c r="AH676" s="110">
        <f>COUNTA(AD679:AD717)</f>
        <v>39</v>
      </c>
      <c r="AI676" s="122"/>
    </row>
    <row r="677" spans="2:35">
      <c r="B677" s="2" t="s">
        <v>1054</v>
      </c>
      <c r="C677" s="2" t="s">
        <v>559</v>
      </c>
      <c r="D677" s="35">
        <v>3788</v>
      </c>
      <c r="E677" s="35" t="s">
        <v>961</v>
      </c>
      <c r="F677" s="4">
        <v>39846</v>
      </c>
      <c r="G677" t="s">
        <v>1055</v>
      </c>
      <c r="P677" s="109" t="s">
        <v>10590</v>
      </c>
      <c r="Q677" s="109"/>
      <c r="R677" s="109"/>
      <c r="S677" s="109"/>
      <c r="T677" s="110">
        <f>COUNTA(P680:P681)</f>
        <v>2</v>
      </c>
      <c r="U677" s="108"/>
      <c r="W677" s="22" t="s">
        <v>5694</v>
      </c>
      <c r="X677" s="22" t="s">
        <v>1417</v>
      </c>
      <c r="Y677" s="35">
        <v>359</v>
      </c>
      <c r="Z677" s="35" t="s">
        <v>5692</v>
      </c>
      <c r="AA677" s="22" t="s">
        <v>5695</v>
      </c>
      <c r="AB677" s="22"/>
      <c r="AD677" s="109"/>
      <c r="AE677" s="109"/>
      <c r="AF677" s="109"/>
      <c r="AG677" s="109"/>
      <c r="AH677" s="110"/>
      <c r="AI677" s="122"/>
    </row>
    <row r="678" spans="2:35">
      <c r="B678" s="2" t="s">
        <v>1165</v>
      </c>
      <c r="C678" s="2" t="s">
        <v>559</v>
      </c>
      <c r="D678" s="35">
        <v>3799</v>
      </c>
      <c r="E678" s="35" t="s">
        <v>961</v>
      </c>
      <c r="F678" s="4">
        <v>39855</v>
      </c>
      <c r="G678" t="s">
        <v>1159</v>
      </c>
      <c r="P678" s="109"/>
      <c r="Q678" s="109"/>
      <c r="R678" s="109"/>
      <c r="S678" s="109"/>
      <c r="T678" s="110"/>
      <c r="U678" s="108"/>
      <c r="W678" s="22" t="s">
        <v>5696</v>
      </c>
      <c r="X678" s="22" t="s">
        <v>9</v>
      </c>
      <c r="Y678" s="35">
        <v>1873</v>
      </c>
      <c r="Z678" s="35" t="s">
        <v>5692</v>
      </c>
      <c r="AA678" s="24">
        <v>41728</v>
      </c>
    </row>
    <row r="679" spans="2:35">
      <c r="B679" s="2" t="s">
        <v>1056</v>
      </c>
      <c r="C679" s="2" t="s">
        <v>559</v>
      </c>
      <c r="D679" s="35">
        <v>3844</v>
      </c>
      <c r="E679" s="35" t="s">
        <v>961</v>
      </c>
      <c r="F679" s="4">
        <v>39892</v>
      </c>
      <c r="P679" s="56"/>
      <c r="Q679" s="56"/>
      <c r="R679" s="57"/>
      <c r="S679" s="57"/>
      <c r="T679" s="60"/>
      <c r="U679" s="56"/>
      <c r="W679" s="22" t="s">
        <v>5697</v>
      </c>
      <c r="X679" s="22" t="s">
        <v>889</v>
      </c>
      <c r="Y679" s="35">
        <v>1823</v>
      </c>
      <c r="Z679" s="35" t="s">
        <v>5692</v>
      </c>
      <c r="AA679" s="24">
        <v>42087</v>
      </c>
      <c r="AB679" t="s">
        <v>5698</v>
      </c>
      <c r="AD679" s="22" t="s">
        <v>7546</v>
      </c>
      <c r="AE679" s="22" t="s">
        <v>6356</v>
      </c>
      <c r="AF679" s="23">
        <v>6279</v>
      </c>
      <c r="AG679" s="23" t="s">
        <v>7547</v>
      </c>
      <c r="AH679" s="22" t="s">
        <v>7548</v>
      </c>
      <c r="AI679" s="22"/>
    </row>
    <row r="680" spans="2:35">
      <c r="B680" s="2" t="s">
        <v>1057</v>
      </c>
      <c r="C680" s="2" t="s">
        <v>559</v>
      </c>
      <c r="D680" s="35">
        <v>3845</v>
      </c>
      <c r="E680" s="35" t="s">
        <v>961</v>
      </c>
      <c r="F680" s="4">
        <v>39891</v>
      </c>
      <c r="P680" s="49" t="s">
        <v>10591</v>
      </c>
      <c r="Q680" s="49" t="s">
        <v>10592</v>
      </c>
      <c r="R680" s="50" t="s">
        <v>10593</v>
      </c>
      <c r="S680" s="50" t="s">
        <v>10594</v>
      </c>
      <c r="T680" s="51">
        <v>30351</v>
      </c>
      <c r="U680" s="49"/>
      <c r="AD680" s="22" t="s">
        <v>7549</v>
      </c>
      <c r="AE680" s="22" t="s">
        <v>6205</v>
      </c>
      <c r="AF680" s="23">
        <v>4104</v>
      </c>
      <c r="AG680" s="23" t="s">
        <v>7550</v>
      </c>
      <c r="AH680" s="22" t="s">
        <v>4331</v>
      </c>
    </row>
    <row r="681" spans="2:35">
      <c r="B681" s="2" t="s">
        <v>1058</v>
      </c>
      <c r="C681" s="2" t="s">
        <v>559</v>
      </c>
      <c r="D681" s="35">
        <v>4040</v>
      </c>
      <c r="E681" s="35" t="s">
        <v>961</v>
      </c>
      <c r="F681" s="2" t="s">
        <v>1059</v>
      </c>
      <c r="P681" s="49" t="s">
        <v>10595</v>
      </c>
      <c r="Q681" s="49" t="s">
        <v>9694</v>
      </c>
      <c r="R681" s="50" t="s">
        <v>9695</v>
      </c>
      <c r="S681" s="50" t="s">
        <v>10594</v>
      </c>
      <c r="T681" s="51">
        <v>32966</v>
      </c>
      <c r="U681" s="49"/>
      <c r="W681" s="111" t="s">
        <v>5699</v>
      </c>
      <c r="X681" s="111"/>
      <c r="Y681" s="111"/>
      <c r="Z681" s="111"/>
      <c r="AA681" s="110">
        <f>COUNTA(W684:W698)</f>
        <v>15</v>
      </c>
      <c r="AB681" s="113"/>
      <c r="AD681" s="22" t="s">
        <v>7551</v>
      </c>
      <c r="AE681" s="22" t="s">
        <v>6666</v>
      </c>
      <c r="AF681" s="23" t="s">
        <v>7552</v>
      </c>
      <c r="AG681" s="23" t="s">
        <v>7553</v>
      </c>
      <c r="AH681" s="22" t="s">
        <v>6257</v>
      </c>
    </row>
    <row r="682" spans="2:35">
      <c r="B682" s="2" t="s">
        <v>1060</v>
      </c>
      <c r="C682" s="2" t="s">
        <v>559</v>
      </c>
      <c r="D682" s="35">
        <v>4056</v>
      </c>
      <c r="E682" s="35" t="s">
        <v>961</v>
      </c>
      <c r="F682" s="2" t="s">
        <v>1061</v>
      </c>
      <c r="P682" s="56"/>
      <c r="Q682" s="56"/>
      <c r="R682" s="57"/>
      <c r="S682" s="57"/>
      <c r="T682" s="60"/>
      <c r="U682" s="56"/>
      <c r="W682" s="111"/>
      <c r="X682" s="111"/>
      <c r="Y682" s="111"/>
      <c r="Z682" s="111"/>
      <c r="AA682" s="110"/>
      <c r="AB682" s="113"/>
      <c r="AD682" s="22" t="s">
        <v>7554</v>
      </c>
      <c r="AE682" s="22" t="s">
        <v>6205</v>
      </c>
      <c r="AF682" s="23">
        <v>4094</v>
      </c>
      <c r="AG682" s="23" t="s">
        <v>7555</v>
      </c>
      <c r="AH682" s="22" t="s">
        <v>6713</v>
      </c>
    </row>
    <row r="683" spans="2:35">
      <c r="B683" s="2" t="s">
        <v>1062</v>
      </c>
      <c r="C683" s="2" t="s">
        <v>559</v>
      </c>
      <c r="D683" s="35">
        <v>4069</v>
      </c>
      <c r="E683" s="35" t="s">
        <v>961</v>
      </c>
      <c r="F683" s="2" t="s">
        <v>1061</v>
      </c>
      <c r="P683" s="109" t="s">
        <v>8913</v>
      </c>
      <c r="Q683" s="109"/>
      <c r="R683" s="109"/>
      <c r="S683" s="109"/>
      <c r="T683" s="110">
        <f>COUNTA(P686)</f>
        <v>1</v>
      </c>
      <c r="U683" s="108"/>
      <c r="AD683" s="22" t="s">
        <v>7556</v>
      </c>
      <c r="AE683" s="22" t="s">
        <v>7124</v>
      </c>
      <c r="AF683" s="23">
        <v>200</v>
      </c>
      <c r="AG683" s="23" t="s">
        <v>6544</v>
      </c>
      <c r="AH683" s="22" t="s">
        <v>3318</v>
      </c>
      <c r="AI683" s="22" t="s">
        <v>7557</v>
      </c>
    </row>
    <row r="684" spans="2:35">
      <c r="B684" s="2" t="s">
        <v>1166</v>
      </c>
      <c r="C684" s="2" t="s">
        <v>559</v>
      </c>
      <c r="D684" s="35">
        <v>4087</v>
      </c>
      <c r="E684" s="35" t="s">
        <v>961</v>
      </c>
      <c r="F684" s="4">
        <v>40119</v>
      </c>
      <c r="G684" t="s">
        <v>1159</v>
      </c>
      <c r="P684" s="109"/>
      <c r="Q684" s="109"/>
      <c r="R684" s="109"/>
      <c r="S684" s="109"/>
      <c r="T684" s="110"/>
      <c r="U684" s="108"/>
      <c r="W684" s="22" t="s">
        <v>5700</v>
      </c>
      <c r="X684" s="22" t="s">
        <v>9</v>
      </c>
      <c r="Y684" s="35">
        <v>2180</v>
      </c>
      <c r="Z684" s="35" t="s">
        <v>5701</v>
      </c>
      <c r="AA684" s="22" t="s">
        <v>5702</v>
      </c>
      <c r="AD684" s="22" t="s">
        <v>7558</v>
      </c>
      <c r="AE684" s="22" t="s">
        <v>7559</v>
      </c>
      <c r="AF684" s="23">
        <v>274</v>
      </c>
      <c r="AG684" s="23" t="s">
        <v>7560</v>
      </c>
      <c r="AH684" s="22" t="s">
        <v>7027</v>
      </c>
    </row>
    <row r="685" spans="2:35">
      <c r="B685" s="2" t="s">
        <v>1063</v>
      </c>
      <c r="C685" s="2" t="s">
        <v>559</v>
      </c>
      <c r="D685" s="35">
        <v>4125</v>
      </c>
      <c r="E685" s="35" t="s">
        <v>961</v>
      </c>
      <c r="F685" s="2" t="s">
        <v>1064</v>
      </c>
      <c r="P685" s="56"/>
      <c r="Q685" s="56"/>
      <c r="R685" s="57"/>
      <c r="S685" s="57"/>
      <c r="T685" s="60"/>
      <c r="U685" s="56"/>
      <c r="W685" s="22" t="s">
        <v>5703</v>
      </c>
      <c r="X685" s="22" t="s">
        <v>1790</v>
      </c>
      <c r="Y685" s="35" t="s">
        <v>5704</v>
      </c>
      <c r="Z685" s="35" t="s">
        <v>5701</v>
      </c>
      <c r="AA685" s="22" t="s">
        <v>5705</v>
      </c>
      <c r="AD685" s="22" t="s">
        <v>7561</v>
      </c>
      <c r="AE685" s="22" t="s">
        <v>6317</v>
      </c>
      <c r="AF685" s="23">
        <v>9597</v>
      </c>
      <c r="AG685" s="23" t="s">
        <v>7562</v>
      </c>
      <c r="AH685" s="22" t="s">
        <v>5919</v>
      </c>
      <c r="AI685" s="22"/>
    </row>
    <row r="686" spans="2:35">
      <c r="B686" s="2" t="s">
        <v>1065</v>
      </c>
      <c r="C686" s="2" t="s">
        <v>559</v>
      </c>
      <c r="D686" s="35">
        <v>4129</v>
      </c>
      <c r="E686" s="35" t="s">
        <v>961</v>
      </c>
      <c r="F686" s="2" t="s">
        <v>1066</v>
      </c>
      <c r="P686" s="49" t="s">
        <v>8914</v>
      </c>
      <c r="Q686" s="49" t="s">
        <v>8749</v>
      </c>
      <c r="R686" s="50">
        <v>358</v>
      </c>
      <c r="S686" s="50" t="s">
        <v>8915</v>
      </c>
      <c r="T686" s="49" t="s">
        <v>8916</v>
      </c>
      <c r="U686" s="49"/>
      <c r="W686" s="22" t="s">
        <v>5706</v>
      </c>
      <c r="X686" s="22" t="s">
        <v>1790</v>
      </c>
      <c r="Y686" s="35" t="s">
        <v>5707</v>
      </c>
      <c r="Z686" s="35" t="s">
        <v>5701</v>
      </c>
      <c r="AA686" s="22" t="s">
        <v>5708</v>
      </c>
      <c r="AD686" s="22" t="s">
        <v>7563</v>
      </c>
      <c r="AE686" s="22" t="s">
        <v>6750</v>
      </c>
      <c r="AF686" s="23">
        <v>1223</v>
      </c>
      <c r="AG686" s="23" t="s">
        <v>7564</v>
      </c>
      <c r="AH686" s="22" t="s">
        <v>7102</v>
      </c>
    </row>
    <row r="687" spans="2:35">
      <c r="B687" s="2" t="s">
        <v>1167</v>
      </c>
      <c r="C687" s="2" t="s">
        <v>559</v>
      </c>
      <c r="D687" s="35">
        <v>4132</v>
      </c>
      <c r="E687" s="35" t="s">
        <v>961</v>
      </c>
      <c r="F687" s="2" t="s">
        <v>1168</v>
      </c>
      <c r="G687" s="2" t="s">
        <v>1159</v>
      </c>
      <c r="P687" s="58"/>
      <c r="Q687" s="58"/>
      <c r="R687" s="61"/>
      <c r="S687" s="61"/>
      <c r="T687" s="58"/>
      <c r="U687" s="58"/>
      <c r="W687" s="22" t="s">
        <v>5709</v>
      </c>
      <c r="X687" s="22" t="s">
        <v>3666</v>
      </c>
      <c r="Y687" s="35" t="s">
        <v>5710</v>
      </c>
      <c r="Z687" s="35" t="s">
        <v>5701</v>
      </c>
      <c r="AA687" s="24">
        <v>38435</v>
      </c>
      <c r="AD687" s="22" t="s">
        <v>7565</v>
      </c>
      <c r="AE687" s="22" t="s">
        <v>6538</v>
      </c>
      <c r="AF687" s="23" t="s">
        <v>7566</v>
      </c>
      <c r="AG687" s="23" t="s">
        <v>7567</v>
      </c>
      <c r="AH687" s="22" t="s">
        <v>4731</v>
      </c>
    </row>
    <row r="688" spans="2:35">
      <c r="B688" s="2" t="s">
        <v>1067</v>
      </c>
      <c r="C688" s="2" t="s">
        <v>559</v>
      </c>
      <c r="D688" s="35">
        <v>4327</v>
      </c>
      <c r="E688" s="35" t="s">
        <v>961</v>
      </c>
      <c r="F688" s="2" t="s">
        <v>1068</v>
      </c>
      <c r="P688" s="109" t="s">
        <v>4068</v>
      </c>
      <c r="Q688" s="109"/>
      <c r="R688" s="109"/>
      <c r="S688" s="109"/>
      <c r="T688" s="110">
        <f>COUNTA(P691)</f>
        <v>1</v>
      </c>
      <c r="U688" s="113"/>
      <c r="W688" s="22" t="s">
        <v>5711</v>
      </c>
      <c r="X688" s="22" t="s">
        <v>3666</v>
      </c>
      <c r="Y688" s="35" t="s">
        <v>5712</v>
      </c>
      <c r="Z688" s="35" t="s">
        <v>5701</v>
      </c>
      <c r="AA688" s="24">
        <v>38437</v>
      </c>
      <c r="AD688" s="22" t="s">
        <v>7568</v>
      </c>
      <c r="AE688" s="22" t="s">
        <v>7569</v>
      </c>
      <c r="AF688" s="23">
        <v>6075</v>
      </c>
      <c r="AG688" s="23" t="s">
        <v>7570</v>
      </c>
      <c r="AH688" s="22" t="s">
        <v>6240</v>
      </c>
    </row>
    <row r="689" spans="2:35">
      <c r="B689" s="2" t="s">
        <v>1069</v>
      </c>
      <c r="C689" s="2" t="s">
        <v>559</v>
      </c>
      <c r="D689" s="35">
        <v>4380</v>
      </c>
      <c r="E689" s="35" t="s">
        <v>961</v>
      </c>
      <c r="F689" s="2" t="s">
        <v>1070</v>
      </c>
      <c r="P689" s="109"/>
      <c r="Q689" s="109"/>
      <c r="R689" s="109"/>
      <c r="S689" s="109"/>
      <c r="T689" s="110"/>
      <c r="U689" s="113"/>
      <c r="W689" s="22" t="s">
        <v>5713</v>
      </c>
      <c r="X689" s="22" t="s">
        <v>4387</v>
      </c>
      <c r="Y689" s="35" t="s">
        <v>5714</v>
      </c>
      <c r="Z689" s="35" t="s">
        <v>5701</v>
      </c>
      <c r="AA689" s="22" t="s">
        <v>4731</v>
      </c>
      <c r="AB689" s="22"/>
      <c r="AD689" s="22" t="s">
        <v>7571</v>
      </c>
      <c r="AE689" s="22" t="s">
        <v>6205</v>
      </c>
      <c r="AF689" s="23">
        <v>4273</v>
      </c>
      <c r="AG689" s="23" t="s">
        <v>7572</v>
      </c>
      <c r="AH689" s="22" t="s">
        <v>6284</v>
      </c>
      <c r="AI689" s="22"/>
    </row>
    <row r="690" spans="2:35">
      <c r="B690" s="2" t="s">
        <v>1071</v>
      </c>
      <c r="C690" s="2" t="s">
        <v>559</v>
      </c>
      <c r="D690" s="35">
        <v>4385</v>
      </c>
      <c r="E690" s="35" t="s">
        <v>961</v>
      </c>
      <c r="F690" s="2" t="s">
        <v>1072</v>
      </c>
      <c r="W690" s="22" t="s">
        <v>5715</v>
      </c>
      <c r="X690" s="22" t="s">
        <v>5489</v>
      </c>
      <c r="Y690" s="35" t="s">
        <v>5716</v>
      </c>
      <c r="Z690" s="35" t="s">
        <v>5701</v>
      </c>
      <c r="AA690" s="22" t="s">
        <v>5717</v>
      </c>
      <c r="AB690" s="22"/>
      <c r="AD690" s="22" t="s">
        <v>7573</v>
      </c>
      <c r="AE690" s="22" t="s">
        <v>7249</v>
      </c>
      <c r="AF690" s="23">
        <v>258233</v>
      </c>
      <c r="AG690" s="23" t="s">
        <v>7574</v>
      </c>
      <c r="AH690" s="22" t="s">
        <v>3339</v>
      </c>
    </row>
    <row r="691" spans="2:35">
      <c r="B691" s="2" t="s">
        <v>1073</v>
      </c>
      <c r="C691" s="2" t="s">
        <v>559</v>
      </c>
      <c r="D691" s="35">
        <v>4418</v>
      </c>
      <c r="E691" s="35" t="s">
        <v>961</v>
      </c>
      <c r="F691" s="2" t="s">
        <v>1074</v>
      </c>
      <c r="P691" s="22" t="s">
        <v>4069</v>
      </c>
      <c r="Q691" s="22" t="s">
        <v>228</v>
      </c>
      <c r="R691" s="35" t="s">
        <v>3987</v>
      </c>
      <c r="S691" s="35" t="s">
        <v>4070</v>
      </c>
      <c r="T691" s="24">
        <v>42102</v>
      </c>
      <c r="W691" s="22" t="s">
        <v>5718</v>
      </c>
      <c r="X691" s="22" t="s">
        <v>1533</v>
      </c>
      <c r="Y691" s="35" t="s">
        <v>5719</v>
      </c>
      <c r="Z691" s="35" t="s">
        <v>5701</v>
      </c>
      <c r="AA691" s="24">
        <v>42109</v>
      </c>
      <c r="AD691" s="22" t="s">
        <v>7575</v>
      </c>
      <c r="AE691" s="22" t="s">
        <v>6356</v>
      </c>
      <c r="AF691" s="23">
        <v>6083</v>
      </c>
      <c r="AG691" s="23" t="s">
        <v>7073</v>
      </c>
      <c r="AH691" s="22" t="s">
        <v>5918</v>
      </c>
    </row>
    <row r="692" spans="2:35">
      <c r="B692" s="2" t="s">
        <v>1075</v>
      </c>
      <c r="C692" s="2" t="s">
        <v>559</v>
      </c>
      <c r="D692" s="35">
        <v>4444</v>
      </c>
      <c r="E692" s="35" t="s">
        <v>961</v>
      </c>
      <c r="F692" s="2" t="s">
        <v>1076</v>
      </c>
      <c r="W692" s="22" t="s">
        <v>5720</v>
      </c>
      <c r="X692" s="22" t="s">
        <v>5489</v>
      </c>
      <c r="Y692" s="35" t="s">
        <v>5721</v>
      </c>
      <c r="Z692" s="35" t="s">
        <v>5701</v>
      </c>
      <c r="AA692" s="22" t="s">
        <v>5722</v>
      </c>
      <c r="AD692" s="22" t="s">
        <v>7576</v>
      </c>
      <c r="AE692" s="22" t="s">
        <v>6538</v>
      </c>
      <c r="AF692" s="23" t="s">
        <v>7577</v>
      </c>
      <c r="AG692" s="23" t="s">
        <v>7578</v>
      </c>
      <c r="AH692" s="22" t="s">
        <v>4438</v>
      </c>
      <c r="AI692" s="22"/>
    </row>
    <row r="693" spans="2:35">
      <c r="B693" s="2" t="s">
        <v>1077</v>
      </c>
      <c r="C693" s="2" t="s">
        <v>559</v>
      </c>
      <c r="D693" s="35">
        <v>4451</v>
      </c>
      <c r="E693" s="35" t="s">
        <v>961</v>
      </c>
      <c r="F693" s="2" t="s">
        <v>1078</v>
      </c>
      <c r="P693" s="109" t="s">
        <v>4071</v>
      </c>
      <c r="Q693" s="109"/>
      <c r="R693" s="109"/>
      <c r="S693" s="109"/>
      <c r="T693" s="110">
        <f>COUNTA(P696)</f>
        <v>1</v>
      </c>
      <c r="U693" s="113"/>
      <c r="W693" s="22" t="s">
        <v>5723</v>
      </c>
      <c r="X693" s="22" t="s">
        <v>2609</v>
      </c>
      <c r="Y693" s="35" t="s">
        <v>5724</v>
      </c>
      <c r="Z693" s="35" t="s">
        <v>5701</v>
      </c>
      <c r="AA693" s="22" t="s">
        <v>5725</v>
      </c>
      <c r="AD693" s="22" t="s">
        <v>7579</v>
      </c>
      <c r="AE693" s="22" t="s">
        <v>6554</v>
      </c>
      <c r="AF693" s="23" t="s">
        <v>7580</v>
      </c>
      <c r="AG693" s="23" t="s">
        <v>7581</v>
      </c>
      <c r="AH693" s="22" t="s">
        <v>6284</v>
      </c>
    </row>
    <row r="694" spans="2:35">
      <c r="B694" s="2" t="s">
        <v>1169</v>
      </c>
      <c r="C694" s="2" t="s">
        <v>559</v>
      </c>
      <c r="D694" s="35">
        <v>4624</v>
      </c>
      <c r="E694" s="35" t="s">
        <v>961</v>
      </c>
      <c r="F694" s="4">
        <v>40611</v>
      </c>
      <c r="G694" t="s">
        <v>1159</v>
      </c>
      <c r="P694" s="109"/>
      <c r="Q694" s="109"/>
      <c r="R694" s="109"/>
      <c r="S694" s="109"/>
      <c r="T694" s="110"/>
      <c r="U694" s="113"/>
      <c r="W694" s="22" t="s">
        <v>5726</v>
      </c>
      <c r="X694" s="22" t="s">
        <v>5727</v>
      </c>
      <c r="Y694" s="35" t="s">
        <v>5728</v>
      </c>
      <c r="Z694" s="35" t="s">
        <v>5701</v>
      </c>
      <c r="AA694" s="22" t="s">
        <v>5725</v>
      </c>
      <c r="AD694" s="22" t="s">
        <v>7582</v>
      </c>
      <c r="AE694" s="22" t="s">
        <v>7350</v>
      </c>
      <c r="AF694" s="23">
        <v>506</v>
      </c>
      <c r="AG694" s="23" t="s">
        <v>7583</v>
      </c>
      <c r="AH694" s="25">
        <v>42309</v>
      </c>
    </row>
    <row r="695" spans="2:35">
      <c r="B695" s="2" t="s">
        <v>1079</v>
      </c>
      <c r="C695" s="2" t="s">
        <v>559</v>
      </c>
      <c r="D695" s="35">
        <v>4635</v>
      </c>
      <c r="E695" s="35" t="s">
        <v>961</v>
      </c>
      <c r="F695" s="4">
        <v>40618</v>
      </c>
      <c r="W695" s="22" t="s">
        <v>5729</v>
      </c>
      <c r="X695" s="22" t="s">
        <v>2609</v>
      </c>
      <c r="Y695" s="35" t="s">
        <v>5730</v>
      </c>
      <c r="Z695" s="35" t="s">
        <v>5701</v>
      </c>
      <c r="AA695" s="22" t="s">
        <v>5732</v>
      </c>
      <c r="AD695" s="22" t="s">
        <v>7584</v>
      </c>
      <c r="AE695" s="22" t="s">
        <v>7585</v>
      </c>
      <c r="AF695" s="23">
        <v>4650</v>
      </c>
      <c r="AG695" s="23" t="s">
        <v>7586</v>
      </c>
      <c r="AH695" s="24">
        <v>41018</v>
      </c>
    </row>
    <row r="696" spans="2:35">
      <c r="B696" s="2" t="s">
        <v>1080</v>
      </c>
      <c r="C696" s="2" t="s">
        <v>559</v>
      </c>
      <c r="D696" s="35">
        <v>4640</v>
      </c>
      <c r="E696" s="35" t="s">
        <v>961</v>
      </c>
      <c r="F696" s="4">
        <v>40617</v>
      </c>
      <c r="P696" s="22" t="s">
        <v>4072</v>
      </c>
      <c r="Q696" s="22" t="s">
        <v>341</v>
      </c>
      <c r="R696" s="35" t="s">
        <v>4073</v>
      </c>
      <c r="S696" s="35" t="s">
        <v>4074</v>
      </c>
      <c r="T696" s="24">
        <v>38036</v>
      </c>
      <c r="W696" s="22" t="s">
        <v>5733</v>
      </c>
      <c r="X696" s="22" t="s">
        <v>2609</v>
      </c>
      <c r="Y696" s="35" t="s">
        <v>5734</v>
      </c>
      <c r="Z696" s="35" t="s">
        <v>5701</v>
      </c>
      <c r="AA696" s="22" t="s">
        <v>5735</v>
      </c>
      <c r="AD696" s="22" t="s">
        <v>7587</v>
      </c>
      <c r="AE696" s="22" t="s">
        <v>6229</v>
      </c>
      <c r="AF696" s="23" t="s">
        <v>7588</v>
      </c>
      <c r="AG696" s="23" t="s">
        <v>7589</v>
      </c>
      <c r="AH696" s="22" t="s">
        <v>5911</v>
      </c>
      <c r="AI696" s="22"/>
    </row>
    <row r="697" spans="2:35">
      <c r="B697" s="2" t="s">
        <v>1081</v>
      </c>
      <c r="C697" s="2" t="s">
        <v>559</v>
      </c>
      <c r="D697" s="35">
        <v>4717</v>
      </c>
      <c r="E697" s="35" t="s">
        <v>961</v>
      </c>
      <c r="F697" s="2" t="s">
        <v>1082</v>
      </c>
      <c r="W697" s="22" t="s">
        <v>5736</v>
      </c>
      <c r="X697" s="22" t="s">
        <v>1557</v>
      </c>
      <c r="Y697" s="35" t="s">
        <v>5737</v>
      </c>
      <c r="Z697" s="35" t="s">
        <v>5701</v>
      </c>
      <c r="AA697" s="22" t="s">
        <v>3118</v>
      </c>
      <c r="AD697" s="22" t="s">
        <v>7590</v>
      </c>
      <c r="AE697" s="22" t="s">
        <v>6853</v>
      </c>
      <c r="AF697" s="23" t="s">
        <v>7591</v>
      </c>
      <c r="AG697" s="23" t="s">
        <v>7592</v>
      </c>
      <c r="AH697" s="22" t="s">
        <v>7027</v>
      </c>
      <c r="AI697" s="22"/>
    </row>
    <row r="698" spans="2:35">
      <c r="B698" s="2" t="s">
        <v>1083</v>
      </c>
      <c r="C698" s="2" t="s">
        <v>559</v>
      </c>
      <c r="D698" s="35">
        <v>4744</v>
      </c>
      <c r="E698" s="35" t="s">
        <v>961</v>
      </c>
      <c r="F698" s="2" t="s">
        <v>1084</v>
      </c>
      <c r="P698" s="111" t="s">
        <v>4075</v>
      </c>
      <c r="Q698" s="111"/>
      <c r="R698" s="111"/>
      <c r="S698" s="111"/>
      <c r="T698" s="110">
        <f>COUNTA(P701:P702)</f>
        <v>2</v>
      </c>
      <c r="U698" s="113"/>
      <c r="W698" s="22" t="s">
        <v>5738</v>
      </c>
      <c r="X698" s="22" t="s">
        <v>1761</v>
      </c>
      <c r="Y698" s="35" t="s">
        <v>5739</v>
      </c>
      <c r="Z698" s="35" t="s">
        <v>5701</v>
      </c>
      <c r="AA698" s="24">
        <v>42825</v>
      </c>
      <c r="AD698" s="22" t="s">
        <v>7593</v>
      </c>
      <c r="AE698" s="22" t="s">
        <v>6945</v>
      </c>
      <c r="AF698" s="23">
        <v>220</v>
      </c>
      <c r="AG698" s="23" t="s">
        <v>7594</v>
      </c>
      <c r="AH698" s="22" t="s">
        <v>5911</v>
      </c>
      <c r="AI698" s="22"/>
    </row>
    <row r="699" spans="2:35">
      <c r="B699" s="2" t="s">
        <v>1085</v>
      </c>
      <c r="C699" s="2" t="s">
        <v>559</v>
      </c>
      <c r="D699" s="35">
        <v>4778</v>
      </c>
      <c r="E699" s="35" t="s">
        <v>961</v>
      </c>
      <c r="F699" s="2" t="s">
        <v>1086</v>
      </c>
      <c r="P699" s="111"/>
      <c r="Q699" s="111"/>
      <c r="R699" s="111"/>
      <c r="S699" s="111"/>
      <c r="T699" s="110"/>
      <c r="U699" s="113"/>
      <c r="W699" s="22"/>
      <c r="X699" s="22"/>
      <c r="AA699" s="24"/>
      <c r="AD699" s="22" t="s">
        <v>7595</v>
      </c>
      <c r="AE699" s="22" t="s">
        <v>6476</v>
      </c>
      <c r="AF699" s="23">
        <v>50500206</v>
      </c>
      <c r="AG699" s="23" t="s">
        <v>7596</v>
      </c>
      <c r="AH699" s="25">
        <v>41699</v>
      </c>
    </row>
    <row r="700" spans="2:35">
      <c r="B700" s="2" t="s">
        <v>1087</v>
      </c>
      <c r="C700" s="2" t="s">
        <v>559</v>
      </c>
      <c r="D700" s="35">
        <v>4781</v>
      </c>
      <c r="E700" s="35" t="s">
        <v>961</v>
      </c>
      <c r="F700" s="2" t="s">
        <v>1088</v>
      </c>
      <c r="W700" s="109" t="s">
        <v>9202</v>
      </c>
      <c r="X700" s="109"/>
      <c r="Y700" s="109"/>
      <c r="Z700" s="109"/>
      <c r="AA700" s="110">
        <f>COUNTA(W703:W705)</f>
        <v>3</v>
      </c>
      <c r="AB700" s="118"/>
      <c r="AD700" s="22" t="s">
        <v>7597</v>
      </c>
      <c r="AE700" s="22" t="s">
        <v>6277</v>
      </c>
      <c r="AF700" s="23">
        <v>50000040</v>
      </c>
      <c r="AG700" s="23" t="s">
        <v>7598</v>
      </c>
      <c r="AH700" s="22" t="s">
        <v>5193</v>
      </c>
    </row>
    <row r="701" spans="2:35">
      <c r="B701" s="2" t="s">
        <v>1089</v>
      </c>
      <c r="C701" s="2" t="s">
        <v>559</v>
      </c>
      <c r="D701" s="35">
        <v>4785</v>
      </c>
      <c r="E701" s="35" t="s">
        <v>961</v>
      </c>
      <c r="F701" s="2" t="s">
        <v>1090</v>
      </c>
      <c r="P701" s="22" t="s">
        <v>4076</v>
      </c>
      <c r="Q701" s="22" t="s">
        <v>1748</v>
      </c>
      <c r="R701" s="35">
        <v>558</v>
      </c>
      <c r="S701" s="35" t="s">
        <v>4077</v>
      </c>
      <c r="T701" s="22" t="s">
        <v>4078</v>
      </c>
      <c r="U701" s="22"/>
      <c r="W701" s="109"/>
      <c r="X701" s="109"/>
      <c r="Y701" s="109"/>
      <c r="Z701" s="109"/>
      <c r="AA701" s="110"/>
      <c r="AB701" s="118"/>
      <c r="AD701" s="22" t="s">
        <v>7599</v>
      </c>
      <c r="AE701" s="22" t="s">
        <v>6286</v>
      </c>
      <c r="AF701" s="23">
        <v>9450</v>
      </c>
      <c r="AG701" s="23" t="s">
        <v>7600</v>
      </c>
      <c r="AH701" s="22" t="s">
        <v>4851</v>
      </c>
    </row>
    <row r="702" spans="2:35">
      <c r="B702" s="2" t="s">
        <v>1091</v>
      </c>
      <c r="C702" s="2" t="s">
        <v>559</v>
      </c>
      <c r="D702" s="35">
        <v>4787</v>
      </c>
      <c r="E702" s="35" t="s">
        <v>961</v>
      </c>
      <c r="F702" s="2" t="s">
        <v>1092</v>
      </c>
      <c r="P702" s="22" t="s">
        <v>4079</v>
      </c>
      <c r="Q702" s="22" t="s">
        <v>1922</v>
      </c>
      <c r="R702" s="35">
        <v>375</v>
      </c>
      <c r="S702" s="35" t="s">
        <v>4080</v>
      </c>
      <c r="T702" s="24">
        <v>40633</v>
      </c>
      <c r="W702" s="22"/>
      <c r="X702" s="22"/>
      <c r="AA702" s="24"/>
      <c r="AD702" s="22" t="s">
        <v>7601</v>
      </c>
      <c r="AE702" s="22" t="s">
        <v>6286</v>
      </c>
      <c r="AF702" s="23">
        <v>9706</v>
      </c>
      <c r="AG702" s="23" t="s">
        <v>7602</v>
      </c>
      <c r="AH702" s="25">
        <v>42461</v>
      </c>
      <c r="AI702" s="22"/>
    </row>
    <row r="703" spans="2:35">
      <c r="B703" s="2" t="s">
        <v>1093</v>
      </c>
      <c r="C703" s="2" t="s">
        <v>559</v>
      </c>
      <c r="D703" s="35">
        <v>2427</v>
      </c>
      <c r="E703" s="35" t="s">
        <v>961</v>
      </c>
      <c r="F703" s="4">
        <v>38434</v>
      </c>
      <c r="P703" s="22"/>
      <c r="Q703" s="22"/>
      <c r="T703" s="24"/>
      <c r="W703" s="49" t="s">
        <v>9203</v>
      </c>
      <c r="X703" s="49" t="s">
        <v>4785</v>
      </c>
      <c r="Y703" s="50" t="s">
        <v>4786</v>
      </c>
      <c r="Z703" s="50" t="s">
        <v>9204</v>
      </c>
      <c r="AA703" s="51">
        <v>32975</v>
      </c>
      <c r="AB703" s="52"/>
      <c r="AD703" s="22" t="s">
        <v>7603</v>
      </c>
      <c r="AE703" s="22" t="s">
        <v>6300</v>
      </c>
      <c r="AF703" s="23">
        <v>14500991</v>
      </c>
      <c r="AG703" s="23" t="s">
        <v>7604</v>
      </c>
      <c r="AH703" s="22" t="s">
        <v>7605</v>
      </c>
    </row>
    <row r="704" spans="2:35">
      <c r="B704" s="2" t="s">
        <v>1094</v>
      </c>
      <c r="C704" s="2" t="s">
        <v>559</v>
      </c>
      <c r="D704" s="35">
        <v>2463</v>
      </c>
      <c r="E704" s="35" t="s">
        <v>961</v>
      </c>
      <c r="F704" s="2" t="s">
        <v>1095</v>
      </c>
      <c r="P704" s="109" t="s">
        <v>8917</v>
      </c>
      <c r="Q704" s="109"/>
      <c r="R704" s="109"/>
      <c r="S704" s="109"/>
      <c r="T704" s="110">
        <f>COUNTA(P707:P710)</f>
        <v>4</v>
      </c>
      <c r="U704" s="108"/>
      <c r="W704" s="49" t="s">
        <v>9205</v>
      </c>
      <c r="X704" s="49" t="s">
        <v>4760</v>
      </c>
      <c r="Y704" s="50" t="s">
        <v>9206</v>
      </c>
      <c r="Z704" s="50" t="s">
        <v>9204</v>
      </c>
      <c r="AA704" s="51">
        <v>29179</v>
      </c>
      <c r="AB704" s="52"/>
      <c r="AD704" s="22" t="s">
        <v>7606</v>
      </c>
      <c r="AE704" s="22" t="s">
        <v>6853</v>
      </c>
      <c r="AF704" s="23" t="s">
        <v>7607</v>
      </c>
      <c r="AG704" s="23" t="s">
        <v>7608</v>
      </c>
      <c r="AH704" s="22" t="s">
        <v>5652</v>
      </c>
    </row>
    <row r="705" spans="2:35">
      <c r="B705" s="2" t="s">
        <v>1096</v>
      </c>
      <c r="C705" s="2" t="s">
        <v>559</v>
      </c>
      <c r="D705" s="35">
        <v>2471</v>
      </c>
      <c r="E705" s="35" t="s">
        <v>961</v>
      </c>
      <c r="F705" s="2" t="s">
        <v>1097</v>
      </c>
      <c r="P705" s="109"/>
      <c r="Q705" s="109"/>
      <c r="R705" s="109"/>
      <c r="S705" s="109"/>
      <c r="T705" s="110"/>
      <c r="U705" s="108"/>
      <c r="W705" s="49" t="s">
        <v>9207</v>
      </c>
      <c r="X705" s="49" t="s">
        <v>3411</v>
      </c>
      <c r="Y705" s="50" t="s">
        <v>9208</v>
      </c>
      <c r="Z705" s="50" t="s">
        <v>9204</v>
      </c>
      <c r="AA705" s="49" t="s">
        <v>9209</v>
      </c>
      <c r="AB705" s="49"/>
      <c r="AD705" s="22" t="s">
        <v>7609</v>
      </c>
      <c r="AE705" s="22" t="s">
        <v>6216</v>
      </c>
      <c r="AF705" s="23">
        <v>1255</v>
      </c>
      <c r="AG705" s="23" t="s">
        <v>7610</v>
      </c>
      <c r="AH705" s="22" t="s">
        <v>7102</v>
      </c>
      <c r="AI705" s="22"/>
    </row>
    <row r="706" spans="2:35">
      <c r="B706" s="2" t="s">
        <v>1098</v>
      </c>
      <c r="C706" s="2" t="s">
        <v>559</v>
      </c>
      <c r="D706" s="35">
        <v>2481</v>
      </c>
      <c r="E706" s="35" t="s">
        <v>961</v>
      </c>
      <c r="F706" s="2" t="s">
        <v>1099</v>
      </c>
      <c r="P706" s="22"/>
      <c r="Q706" s="22"/>
      <c r="T706" s="24"/>
      <c r="AD706" s="22" t="s">
        <v>7611</v>
      </c>
      <c r="AE706" s="22" t="s">
        <v>4977</v>
      </c>
      <c r="AF706" s="23">
        <v>3856</v>
      </c>
      <c r="AG706" s="23" t="s">
        <v>4978</v>
      </c>
      <c r="AH706" s="24">
        <v>39923</v>
      </c>
    </row>
    <row r="707" spans="2:35">
      <c r="B707" s="2" t="s">
        <v>1100</v>
      </c>
      <c r="C707" s="2" t="s">
        <v>559</v>
      </c>
      <c r="D707" s="35">
        <v>2503</v>
      </c>
      <c r="E707" s="35" t="s">
        <v>961</v>
      </c>
      <c r="F707" s="2" t="s">
        <v>1101</v>
      </c>
      <c r="P707" s="49" t="s">
        <v>4351</v>
      </c>
      <c r="Q707" s="49" t="s">
        <v>1686</v>
      </c>
      <c r="R707" s="50" t="s">
        <v>4352</v>
      </c>
      <c r="S707" s="50" t="s">
        <v>8918</v>
      </c>
      <c r="T707" s="49" t="s">
        <v>8919</v>
      </c>
      <c r="U707" s="49"/>
      <c r="W707" s="109" t="s">
        <v>5740</v>
      </c>
      <c r="X707" s="109"/>
      <c r="Y707" s="109"/>
      <c r="Z707" s="109"/>
      <c r="AA707" s="110">
        <f>COUNTA(W710)</f>
        <v>1</v>
      </c>
      <c r="AB707" s="122"/>
      <c r="AD707" s="22" t="s">
        <v>7612</v>
      </c>
      <c r="AE707" s="22" t="s">
        <v>6674</v>
      </c>
      <c r="AF707" s="23" t="s">
        <v>7613</v>
      </c>
      <c r="AG707" s="23" t="s">
        <v>7614</v>
      </c>
      <c r="AH707" s="22" t="s">
        <v>7506</v>
      </c>
    </row>
    <row r="708" spans="2:35">
      <c r="B708" s="2" t="s">
        <v>1102</v>
      </c>
      <c r="C708" s="2" t="s">
        <v>559</v>
      </c>
      <c r="D708" s="35">
        <v>2512</v>
      </c>
      <c r="E708" s="35" t="s">
        <v>961</v>
      </c>
      <c r="F708" s="2" t="s">
        <v>1103</v>
      </c>
      <c r="P708" s="49" t="s">
        <v>8920</v>
      </c>
      <c r="Q708" s="49" t="s">
        <v>1686</v>
      </c>
      <c r="R708" s="50" t="s">
        <v>8921</v>
      </c>
      <c r="S708" s="50" t="s">
        <v>8918</v>
      </c>
      <c r="T708" s="49" t="s">
        <v>8922</v>
      </c>
      <c r="U708" s="49" t="s">
        <v>8923</v>
      </c>
      <c r="W708" s="109"/>
      <c r="X708" s="109"/>
      <c r="Y708" s="109"/>
      <c r="Z708" s="109"/>
      <c r="AA708" s="110"/>
      <c r="AB708" s="122"/>
      <c r="AD708" s="22" t="s">
        <v>7615</v>
      </c>
      <c r="AE708" s="22" t="s">
        <v>6267</v>
      </c>
      <c r="AF708" s="23">
        <v>9406</v>
      </c>
      <c r="AG708" s="23" t="s">
        <v>7616</v>
      </c>
      <c r="AH708" s="22" t="s">
        <v>7617</v>
      </c>
    </row>
    <row r="709" spans="2:35">
      <c r="B709" s="2" t="s">
        <v>1104</v>
      </c>
      <c r="C709" s="2" t="s">
        <v>559</v>
      </c>
      <c r="D709" s="35">
        <v>2514</v>
      </c>
      <c r="E709" s="35" t="s">
        <v>961</v>
      </c>
      <c r="F709" s="2" t="s">
        <v>1105</v>
      </c>
      <c r="P709" s="49" t="s">
        <v>8924</v>
      </c>
      <c r="Q709" s="49" t="s">
        <v>145</v>
      </c>
      <c r="R709" s="50" t="s">
        <v>8925</v>
      </c>
      <c r="S709" s="50" t="s">
        <v>8918</v>
      </c>
      <c r="T709" s="51">
        <v>36279</v>
      </c>
      <c r="U709" s="52"/>
      <c r="AD709" s="22" t="s">
        <v>7618</v>
      </c>
      <c r="AE709" s="22" t="s">
        <v>3129</v>
      </c>
      <c r="AF709" s="23">
        <v>8079</v>
      </c>
      <c r="AG709" s="23" t="s">
        <v>7619</v>
      </c>
      <c r="AH709" s="22" t="s">
        <v>7620</v>
      </c>
      <c r="AI709" s="22"/>
    </row>
    <row r="710" spans="2:35">
      <c r="B710" s="2" t="s">
        <v>1106</v>
      </c>
      <c r="C710" s="2" t="s">
        <v>559</v>
      </c>
      <c r="D710" s="35">
        <v>2527</v>
      </c>
      <c r="E710" s="35" t="s">
        <v>961</v>
      </c>
      <c r="F710" s="2" t="s">
        <v>1107</v>
      </c>
      <c r="P710" s="49" t="s">
        <v>8926</v>
      </c>
      <c r="Q710" s="49" t="s">
        <v>145</v>
      </c>
      <c r="R710" s="50" t="s">
        <v>5004</v>
      </c>
      <c r="S710" s="50" t="s">
        <v>8918</v>
      </c>
      <c r="T710" s="51">
        <v>36274</v>
      </c>
      <c r="U710" s="52"/>
      <c r="W710" s="22" t="s">
        <v>5741</v>
      </c>
      <c r="X710" s="22" t="s">
        <v>3642</v>
      </c>
      <c r="Y710" s="35">
        <v>3095</v>
      </c>
      <c r="Z710" s="35" t="s">
        <v>5742</v>
      </c>
      <c r="AA710" s="22" t="s">
        <v>5743</v>
      </c>
      <c r="AD710" s="22" t="s">
        <v>7621</v>
      </c>
      <c r="AE710" s="22" t="s">
        <v>6267</v>
      </c>
      <c r="AF710" s="23">
        <v>9349</v>
      </c>
      <c r="AG710" s="23" t="s">
        <v>7622</v>
      </c>
      <c r="AH710" s="22" t="s">
        <v>6354</v>
      </c>
      <c r="AI710" s="22"/>
    </row>
    <row r="711" spans="2:35">
      <c r="B711" s="2" t="s">
        <v>1108</v>
      </c>
      <c r="C711" s="2" t="s">
        <v>559</v>
      </c>
      <c r="D711" s="35">
        <v>2528</v>
      </c>
      <c r="E711" s="35" t="s">
        <v>961</v>
      </c>
      <c r="F711" s="2" t="s">
        <v>1109</v>
      </c>
      <c r="AD711" s="22" t="s">
        <v>7623</v>
      </c>
      <c r="AE711" s="22" t="s">
        <v>6382</v>
      </c>
      <c r="AF711" s="23">
        <v>258512</v>
      </c>
      <c r="AG711" s="23" t="s">
        <v>7624</v>
      </c>
      <c r="AH711" s="22" t="s">
        <v>3318</v>
      </c>
      <c r="AI711" s="22"/>
    </row>
    <row r="712" spans="2:35">
      <c r="B712" s="2" t="s">
        <v>1110</v>
      </c>
      <c r="C712" s="2" t="s">
        <v>559</v>
      </c>
      <c r="D712" s="35">
        <v>2538</v>
      </c>
      <c r="E712" s="35" t="s">
        <v>961</v>
      </c>
      <c r="F712" s="2" t="s">
        <v>1111</v>
      </c>
      <c r="P712" s="109" t="s">
        <v>4082</v>
      </c>
      <c r="Q712" s="109"/>
      <c r="R712" s="109"/>
      <c r="S712" s="109"/>
      <c r="T712" s="110">
        <f>COUNTA(P715:P724)</f>
        <v>10</v>
      </c>
      <c r="U712" s="113"/>
      <c r="W712" s="109" t="s">
        <v>5744</v>
      </c>
      <c r="X712" s="109"/>
      <c r="Y712" s="109"/>
      <c r="Z712" s="109"/>
      <c r="AA712" s="110">
        <f>COUNTA(W715)</f>
        <v>1</v>
      </c>
      <c r="AB712" s="122"/>
      <c r="AD712" s="22" t="s">
        <v>7630</v>
      </c>
      <c r="AE712" s="22" t="s">
        <v>6197</v>
      </c>
      <c r="AF712" s="23">
        <v>5225</v>
      </c>
      <c r="AG712" s="23" t="s">
        <v>7631</v>
      </c>
      <c r="AH712" s="22" t="s">
        <v>6979</v>
      </c>
    </row>
    <row r="713" spans="2:35">
      <c r="B713" s="2" t="s">
        <v>1112</v>
      </c>
      <c r="C713" s="2" t="s">
        <v>559</v>
      </c>
      <c r="D713" s="35">
        <v>2565</v>
      </c>
      <c r="E713" s="35" t="s">
        <v>961</v>
      </c>
      <c r="F713" s="2" t="s">
        <v>1113</v>
      </c>
      <c r="P713" s="109"/>
      <c r="Q713" s="109"/>
      <c r="R713" s="109"/>
      <c r="S713" s="109"/>
      <c r="T713" s="110"/>
      <c r="U713" s="113"/>
      <c r="W713" s="109"/>
      <c r="X713" s="109"/>
      <c r="Y713" s="109"/>
      <c r="Z713" s="109"/>
      <c r="AA713" s="110"/>
      <c r="AB713" s="122"/>
      <c r="AD713" s="22" t="s">
        <v>7632</v>
      </c>
      <c r="AE713" s="22" t="s">
        <v>6205</v>
      </c>
      <c r="AF713" s="23">
        <v>4319</v>
      </c>
      <c r="AG713" s="23" t="s">
        <v>7633</v>
      </c>
      <c r="AH713" s="22" t="s">
        <v>5918</v>
      </c>
    </row>
    <row r="714" spans="2:35">
      <c r="B714" s="2" t="s">
        <v>1170</v>
      </c>
      <c r="C714" s="2" t="s">
        <v>559</v>
      </c>
      <c r="D714" s="35">
        <v>2578</v>
      </c>
      <c r="E714" s="35" t="s">
        <v>961</v>
      </c>
      <c r="F714" s="2" t="s">
        <v>1171</v>
      </c>
      <c r="G714" s="2" t="s">
        <v>1159</v>
      </c>
      <c r="AD714" s="22" t="s">
        <v>7625</v>
      </c>
      <c r="AE714" s="22" t="s">
        <v>7626</v>
      </c>
      <c r="AF714" s="23">
        <v>5149</v>
      </c>
      <c r="AG714" s="23" t="s">
        <v>7627</v>
      </c>
      <c r="AH714" s="25">
        <v>41730</v>
      </c>
    </row>
    <row r="715" spans="2:35">
      <c r="B715" s="2" t="s">
        <v>1170</v>
      </c>
      <c r="C715" s="2" t="s">
        <v>559</v>
      </c>
      <c r="D715" s="35">
        <v>2578</v>
      </c>
      <c r="E715" s="35" t="s">
        <v>961</v>
      </c>
      <c r="F715" s="2" t="s">
        <v>1171</v>
      </c>
      <c r="P715" s="22" t="s">
        <v>4083</v>
      </c>
      <c r="Q715" s="22" t="s">
        <v>1748</v>
      </c>
      <c r="R715" s="35">
        <v>558</v>
      </c>
      <c r="S715" s="35" t="s">
        <v>4084</v>
      </c>
      <c r="T715" s="22" t="s">
        <v>3226</v>
      </c>
      <c r="U715" s="22"/>
      <c r="W715" s="22" t="s">
        <v>5745</v>
      </c>
      <c r="X715" t="s">
        <v>5746</v>
      </c>
      <c r="Y715" s="35">
        <v>4520423016269</v>
      </c>
      <c r="Z715" s="35" t="s">
        <v>5747</v>
      </c>
      <c r="AA715" t="s">
        <v>5748</v>
      </c>
      <c r="AD715" s="22" t="s">
        <v>7628</v>
      </c>
      <c r="AE715" s="22" t="s">
        <v>6205</v>
      </c>
      <c r="AF715" s="23">
        <v>4137</v>
      </c>
      <c r="AG715" s="23" t="s">
        <v>7629</v>
      </c>
      <c r="AH715" s="25">
        <v>40238</v>
      </c>
      <c r="AI715" s="22"/>
    </row>
    <row r="716" spans="2:35">
      <c r="B716" s="2" t="s">
        <v>1170</v>
      </c>
      <c r="C716" s="2" t="s">
        <v>559</v>
      </c>
      <c r="D716" s="35">
        <v>2578</v>
      </c>
      <c r="E716" s="35" t="s">
        <v>961</v>
      </c>
      <c r="F716" s="2" t="s">
        <v>1171</v>
      </c>
      <c r="G716" s="2" t="s">
        <v>1159</v>
      </c>
      <c r="P716" s="22" t="s">
        <v>4085</v>
      </c>
      <c r="Q716" s="22" t="s">
        <v>1382</v>
      </c>
      <c r="R716" s="35">
        <v>2335</v>
      </c>
      <c r="S716" s="35" t="s">
        <v>4084</v>
      </c>
      <c r="T716" s="22" t="s">
        <v>4086</v>
      </c>
      <c r="U716" s="22"/>
      <c r="AD716" s="22" t="s">
        <v>7634</v>
      </c>
      <c r="AE716" s="22" t="s">
        <v>6750</v>
      </c>
      <c r="AF716" s="23">
        <v>1235</v>
      </c>
      <c r="AG716" s="23" t="s">
        <v>7635</v>
      </c>
      <c r="AH716" s="22" t="s">
        <v>3627</v>
      </c>
      <c r="AI716" s="22"/>
    </row>
    <row r="717" spans="2:35">
      <c r="B717" s="2" t="s">
        <v>1114</v>
      </c>
      <c r="C717" s="2" t="s">
        <v>559</v>
      </c>
      <c r="D717" s="35">
        <v>2050</v>
      </c>
      <c r="E717" s="35" t="s">
        <v>961</v>
      </c>
      <c r="F717" s="2" t="s">
        <v>1115</v>
      </c>
      <c r="P717" s="22" t="s">
        <v>4087</v>
      </c>
      <c r="Q717" s="22" t="s">
        <v>1382</v>
      </c>
      <c r="R717" s="35">
        <v>1098</v>
      </c>
      <c r="S717" s="35" t="s">
        <v>4084</v>
      </c>
      <c r="T717" s="22" t="s">
        <v>4088</v>
      </c>
      <c r="W717" s="111" t="s">
        <v>5749</v>
      </c>
      <c r="X717" s="111"/>
      <c r="Y717" s="111"/>
      <c r="Z717" s="111"/>
      <c r="AA717" s="110">
        <f>COUNTA(W720:W733)</f>
        <v>14</v>
      </c>
      <c r="AB717" s="114"/>
      <c r="AD717" s="22" t="s">
        <v>7636</v>
      </c>
      <c r="AE717" s="22" t="s">
        <v>7046</v>
      </c>
      <c r="AF717" s="23">
        <v>1080</v>
      </c>
      <c r="AG717" s="23" t="s">
        <v>7637</v>
      </c>
      <c r="AH717" s="22" t="s">
        <v>3403</v>
      </c>
      <c r="AI717" s="22"/>
    </row>
    <row r="718" spans="2:35">
      <c r="B718" s="2" t="s">
        <v>1120</v>
      </c>
      <c r="C718" s="2" t="s">
        <v>9</v>
      </c>
      <c r="D718" s="35">
        <v>6416</v>
      </c>
      <c r="E718" s="35" t="s">
        <v>961</v>
      </c>
      <c r="F718" s="2" t="s">
        <v>1121</v>
      </c>
      <c r="P718" s="22" t="s">
        <v>4089</v>
      </c>
      <c r="Q718" s="22" t="s">
        <v>1382</v>
      </c>
      <c r="R718" s="35">
        <v>2277</v>
      </c>
      <c r="S718" s="35" t="s">
        <v>4084</v>
      </c>
      <c r="T718" s="22" t="s">
        <v>4090</v>
      </c>
      <c r="W718" s="111"/>
      <c r="X718" s="111"/>
      <c r="Y718" s="111"/>
      <c r="Z718" s="111"/>
      <c r="AA718" s="110"/>
      <c r="AB718" s="114"/>
    </row>
    <row r="719" spans="2:35">
      <c r="B719" s="2" t="s">
        <v>1122</v>
      </c>
      <c r="C719" s="2" t="s">
        <v>9</v>
      </c>
      <c r="D719" s="35">
        <v>6525</v>
      </c>
      <c r="E719" s="35" t="s">
        <v>961</v>
      </c>
      <c r="F719" s="4">
        <v>42080</v>
      </c>
      <c r="P719" s="22" t="s">
        <v>4091</v>
      </c>
      <c r="Q719" s="22" t="s">
        <v>4092</v>
      </c>
      <c r="R719" s="35" t="s">
        <v>4093</v>
      </c>
      <c r="S719" s="35" t="s">
        <v>4084</v>
      </c>
      <c r="T719" s="22" t="s">
        <v>4094</v>
      </c>
    </row>
    <row r="720" spans="2:35">
      <c r="B720" s="2" t="s">
        <v>1123</v>
      </c>
      <c r="C720" s="2" t="s">
        <v>9</v>
      </c>
      <c r="D720" s="35">
        <v>6541</v>
      </c>
      <c r="E720" s="35" t="s">
        <v>961</v>
      </c>
      <c r="F720" s="4">
        <v>42090</v>
      </c>
      <c r="P720" s="22" t="s">
        <v>4095</v>
      </c>
      <c r="Q720" s="22" t="s">
        <v>228</v>
      </c>
      <c r="R720" s="35" t="s">
        <v>4096</v>
      </c>
      <c r="S720" s="35" t="s">
        <v>4084</v>
      </c>
      <c r="T720" s="22" t="s">
        <v>4097</v>
      </c>
      <c r="W720" s="49" t="s">
        <v>10283</v>
      </c>
      <c r="X720" s="49" t="s">
        <v>1864</v>
      </c>
      <c r="Y720" s="50" t="s">
        <v>10284</v>
      </c>
      <c r="Z720" s="50" t="s">
        <v>5752</v>
      </c>
      <c r="AA720" s="51">
        <v>32243</v>
      </c>
      <c r="AB720" s="52"/>
      <c r="AD720" s="109" t="s">
        <v>7638</v>
      </c>
      <c r="AE720" s="109"/>
      <c r="AF720" s="109"/>
      <c r="AG720" s="109"/>
      <c r="AH720" s="110">
        <f>COUNTA(AD723:AD822)</f>
        <v>100</v>
      </c>
      <c r="AI720" s="121"/>
    </row>
    <row r="721" spans="2:35">
      <c r="B721" s="2" t="s">
        <v>1172</v>
      </c>
      <c r="C721" s="2" t="s">
        <v>9</v>
      </c>
      <c r="D721" s="35">
        <v>6587</v>
      </c>
      <c r="E721" s="35" t="s">
        <v>961</v>
      </c>
      <c r="F721" s="2" t="s">
        <v>132</v>
      </c>
      <c r="G721" s="2" t="s">
        <v>1159</v>
      </c>
      <c r="P721" s="22" t="s">
        <v>4098</v>
      </c>
      <c r="Q721" s="22" t="s">
        <v>228</v>
      </c>
      <c r="R721" s="35" t="s">
        <v>4099</v>
      </c>
      <c r="S721" s="35" t="s">
        <v>4084</v>
      </c>
      <c r="T721" s="25">
        <v>39508</v>
      </c>
      <c r="U721" s="22"/>
      <c r="W721" s="49" t="s">
        <v>10285</v>
      </c>
      <c r="X721" s="49" t="s">
        <v>1864</v>
      </c>
      <c r="Y721" s="50" t="s">
        <v>4166</v>
      </c>
      <c r="Z721" s="50" t="s">
        <v>5752</v>
      </c>
      <c r="AA721" s="49" t="s">
        <v>10286</v>
      </c>
      <c r="AB721" s="52"/>
      <c r="AD721" s="109"/>
      <c r="AE721" s="109"/>
      <c r="AF721" s="109"/>
      <c r="AG721" s="109"/>
      <c r="AH721" s="110"/>
      <c r="AI721" s="121"/>
    </row>
    <row r="722" spans="2:35">
      <c r="B722" s="2" t="s">
        <v>1173</v>
      </c>
      <c r="C722" s="2" t="s">
        <v>9</v>
      </c>
      <c r="D722" s="35">
        <v>6605</v>
      </c>
      <c r="E722" s="35" t="s">
        <v>961</v>
      </c>
      <c r="F722" s="2" t="s">
        <v>1174</v>
      </c>
      <c r="G722" s="2" t="s">
        <v>1159</v>
      </c>
      <c r="P722" s="22" t="s">
        <v>4100</v>
      </c>
      <c r="Q722" s="22" t="s">
        <v>3910</v>
      </c>
      <c r="R722" s="35">
        <v>11268</v>
      </c>
      <c r="S722" s="35" t="s">
        <v>4084</v>
      </c>
      <c r="T722" s="22" t="s">
        <v>4101</v>
      </c>
      <c r="U722" s="22"/>
      <c r="W722" s="49" t="s">
        <v>10287</v>
      </c>
      <c r="X722" s="49" t="s">
        <v>1864</v>
      </c>
      <c r="Y722" s="50" t="s">
        <v>10288</v>
      </c>
      <c r="Z722" s="50" t="s">
        <v>5752</v>
      </c>
      <c r="AA722" s="49" t="s">
        <v>10289</v>
      </c>
      <c r="AB722" s="52"/>
    </row>
    <row r="723" spans="2:35">
      <c r="B723" s="2" t="s">
        <v>1175</v>
      </c>
      <c r="C723" s="2" t="s">
        <v>9</v>
      </c>
      <c r="D723" s="35">
        <v>6837</v>
      </c>
      <c r="E723" s="35" t="s">
        <v>961</v>
      </c>
      <c r="F723" s="4">
        <v>42312</v>
      </c>
      <c r="G723" s="2" t="s">
        <v>1176</v>
      </c>
      <c r="P723" s="22" t="s">
        <v>4102</v>
      </c>
      <c r="Q723" s="22" t="s">
        <v>410</v>
      </c>
      <c r="R723" s="35" t="s">
        <v>4103</v>
      </c>
      <c r="S723" s="35" t="s">
        <v>4084</v>
      </c>
      <c r="T723" s="22" t="s">
        <v>4104</v>
      </c>
      <c r="U723" s="22"/>
      <c r="W723" s="49" t="s">
        <v>10290</v>
      </c>
      <c r="X723" s="49" t="s">
        <v>410</v>
      </c>
      <c r="Y723" s="50" t="s">
        <v>10291</v>
      </c>
      <c r="Z723" s="50" t="s">
        <v>5752</v>
      </c>
      <c r="AA723" s="51">
        <v>33689</v>
      </c>
      <c r="AB723" s="52"/>
      <c r="AD723" s="22" t="s">
        <v>7639</v>
      </c>
      <c r="AE723" s="22" t="s">
        <v>7640</v>
      </c>
      <c r="AF723" s="23" t="s">
        <v>7641</v>
      </c>
      <c r="AG723" s="23" t="s">
        <v>6339</v>
      </c>
      <c r="AH723" s="22" t="s">
        <v>7642</v>
      </c>
      <c r="AI723" s="22"/>
    </row>
    <row r="724" spans="2:35">
      <c r="B724" s="2" t="s">
        <v>1177</v>
      </c>
      <c r="C724" s="2" t="s">
        <v>9</v>
      </c>
      <c r="D724" s="35">
        <v>6970</v>
      </c>
      <c r="E724" s="35" t="s">
        <v>961</v>
      </c>
      <c r="F724" s="4">
        <v>42405</v>
      </c>
      <c r="G724" s="2" t="s">
        <v>1159</v>
      </c>
      <c r="P724" s="22" t="s">
        <v>4105</v>
      </c>
      <c r="Q724" s="22" t="s">
        <v>410</v>
      </c>
      <c r="R724" s="35" t="s">
        <v>4106</v>
      </c>
      <c r="S724" s="35" t="s">
        <v>4084</v>
      </c>
      <c r="T724" s="22" t="s">
        <v>4107</v>
      </c>
      <c r="U724" s="22"/>
      <c r="W724" s="22" t="s">
        <v>5750</v>
      </c>
      <c r="X724" s="22" t="s">
        <v>1864</v>
      </c>
      <c r="Y724" s="35" t="s">
        <v>5751</v>
      </c>
      <c r="Z724" s="35" t="s">
        <v>5752</v>
      </c>
      <c r="AA724" s="22" t="s">
        <v>5753</v>
      </c>
      <c r="AD724" s="49" t="s">
        <v>10564</v>
      </c>
      <c r="AE724" s="49" t="s">
        <v>7350</v>
      </c>
      <c r="AF724" s="50">
        <v>518</v>
      </c>
      <c r="AG724" s="50" t="s">
        <v>6339</v>
      </c>
      <c r="AH724" s="49" t="s">
        <v>10565</v>
      </c>
      <c r="AI724" s="49"/>
    </row>
    <row r="725" spans="2:35">
      <c r="B725" s="2" t="s">
        <v>1178</v>
      </c>
      <c r="C725" s="2" t="s">
        <v>9</v>
      </c>
      <c r="D725" s="35">
        <v>7067</v>
      </c>
      <c r="E725" s="35" t="s">
        <v>961</v>
      </c>
      <c r="F725" s="4">
        <v>42461</v>
      </c>
      <c r="G725" s="2" t="s">
        <v>1159</v>
      </c>
      <c r="W725" s="22" t="s">
        <v>5754</v>
      </c>
      <c r="X725" s="22" t="s">
        <v>410</v>
      </c>
      <c r="Y725" s="35" t="s">
        <v>5755</v>
      </c>
      <c r="Z725" s="35" t="s">
        <v>5752</v>
      </c>
      <c r="AA725" s="22" t="s">
        <v>5756</v>
      </c>
      <c r="AD725" t="s">
        <v>7643</v>
      </c>
      <c r="AE725" t="s">
        <v>7446</v>
      </c>
      <c r="AF725" s="35" t="s">
        <v>6738</v>
      </c>
      <c r="AG725" s="35" t="s">
        <v>6339</v>
      </c>
    </row>
    <row r="726" spans="2:35">
      <c r="B726" s="2" t="s">
        <v>1116</v>
      </c>
      <c r="C726" s="2" t="s">
        <v>559</v>
      </c>
      <c r="D726" s="35">
        <v>2385</v>
      </c>
      <c r="E726" s="35" t="s">
        <v>961</v>
      </c>
      <c r="F726" s="4">
        <v>38398</v>
      </c>
      <c r="P726" s="109" t="s">
        <v>4108</v>
      </c>
      <c r="Q726" s="109"/>
      <c r="R726" s="109"/>
      <c r="S726" s="109"/>
      <c r="T726" s="110">
        <f>COUNTA(P729:P732)</f>
        <v>4</v>
      </c>
      <c r="U726" s="123"/>
      <c r="W726" s="22" t="s">
        <v>5757</v>
      </c>
      <c r="X726" s="22" t="s">
        <v>1864</v>
      </c>
      <c r="Y726" s="35" t="s">
        <v>5758</v>
      </c>
      <c r="Z726" s="35" t="s">
        <v>5752</v>
      </c>
      <c r="AA726" s="22" t="s">
        <v>5759</v>
      </c>
      <c r="AD726" s="22" t="s">
        <v>7644</v>
      </c>
      <c r="AE726" s="22" t="s">
        <v>7350</v>
      </c>
      <c r="AF726" s="23">
        <v>589</v>
      </c>
      <c r="AG726" s="23" t="s">
        <v>7645</v>
      </c>
      <c r="AH726" s="22" t="s">
        <v>7393</v>
      </c>
      <c r="AI726" s="22"/>
    </row>
    <row r="727" spans="2:35">
      <c r="B727" s="2" t="s">
        <v>1117</v>
      </c>
      <c r="C727" s="2" t="s">
        <v>559</v>
      </c>
      <c r="D727" s="35">
        <v>2062</v>
      </c>
      <c r="E727" s="35" t="s">
        <v>961</v>
      </c>
      <c r="F727" s="2" t="s">
        <v>1118</v>
      </c>
      <c r="G727" s="2" t="s">
        <v>1119</v>
      </c>
      <c r="P727" s="109"/>
      <c r="Q727" s="109"/>
      <c r="R727" s="109"/>
      <c r="S727" s="109"/>
      <c r="T727" s="110"/>
      <c r="U727" s="123"/>
      <c r="W727" s="22" t="s">
        <v>5760</v>
      </c>
      <c r="X727" s="22" t="s">
        <v>1864</v>
      </c>
      <c r="Y727" s="35" t="s">
        <v>5761</v>
      </c>
      <c r="Z727" s="35" t="s">
        <v>5752</v>
      </c>
      <c r="AA727" s="22" t="s">
        <v>4101</v>
      </c>
      <c r="AB727" s="22" t="s">
        <v>226</v>
      </c>
      <c r="AD727" s="22" t="s">
        <v>7646</v>
      </c>
      <c r="AE727" s="22" t="s">
        <v>7350</v>
      </c>
      <c r="AF727" s="23">
        <v>585</v>
      </c>
      <c r="AG727" s="23" t="s">
        <v>7647</v>
      </c>
      <c r="AH727" s="22" t="s">
        <v>6608</v>
      </c>
      <c r="AI727" s="22"/>
    </row>
    <row r="728" spans="2:35">
      <c r="B728" s="2" t="s">
        <v>1117</v>
      </c>
      <c r="C728" s="2" t="s">
        <v>559</v>
      </c>
      <c r="D728" s="35">
        <v>2062</v>
      </c>
      <c r="E728" s="35" t="s">
        <v>961</v>
      </c>
      <c r="F728" s="2" t="s">
        <v>1118</v>
      </c>
      <c r="W728" s="49" t="s">
        <v>5760</v>
      </c>
      <c r="X728" s="49" t="s">
        <v>1864</v>
      </c>
      <c r="Y728" s="50" t="s">
        <v>5761</v>
      </c>
      <c r="Z728" s="50" t="s">
        <v>5752</v>
      </c>
      <c r="AA728" s="49" t="s">
        <v>10292</v>
      </c>
      <c r="AB728" s="49"/>
      <c r="AD728" s="22" t="s">
        <v>7648</v>
      </c>
      <c r="AE728" s="22" t="s">
        <v>6350</v>
      </c>
      <c r="AF728" s="23">
        <v>9045</v>
      </c>
      <c r="AG728" s="23" t="s">
        <v>7649</v>
      </c>
      <c r="AH728" s="22" t="s">
        <v>4436</v>
      </c>
      <c r="AI728" s="22" t="s">
        <v>7650</v>
      </c>
    </row>
    <row r="729" spans="2:35">
      <c r="B729" s="2" t="s">
        <v>1124</v>
      </c>
      <c r="C729" s="2" t="s">
        <v>9</v>
      </c>
      <c r="D729" s="35">
        <v>3843</v>
      </c>
      <c r="E729" s="35" t="s">
        <v>961</v>
      </c>
      <c r="F729" s="4">
        <v>39912</v>
      </c>
      <c r="P729" s="22" t="s">
        <v>4109</v>
      </c>
      <c r="Q729" s="22" t="s">
        <v>1382</v>
      </c>
      <c r="R729" s="35">
        <v>2335</v>
      </c>
      <c r="S729" s="35" t="s">
        <v>4110</v>
      </c>
      <c r="T729" s="24">
        <v>40589</v>
      </c>
      <c r="W729" s="22" t="s">
        <v>5762</v>
      </c>
      <c r="X729" s="22" t="s">
        <v>1225</v>
      </c>
      <c r="Y729" s="35">
        <v>1276</v>
      </c>
      <c r="Z729" s="35" t="s">
        <v>5752</v>
      </c>
      <c r="AA729" s="22" t="s">
        <v>5201</v>
      </c>
      <c r="AD729" s="22" t="s">
        <v>7651</v>
      </c>
      <c r="AE729" s="22" t="s">
        <v>7652</v>
      </c>
      <c r="AF729" s="35" t="s">
        <v>6738</v>
      </c>
      <c r="AG729" s="35" t="s">
        <v>6339</v>
      </c>
    </row>
    <row r="730" spans="2:35">
      <c r="B730" s="2" t="s">
        <v>1125</v>
      </c>
      <c r="C730" s="2" t="s">
        <v>9</v>
      </c>
      <c r="D730" s="35">
        <v>3871</v>
      </c>
      <c r="E730" s="35" t="s">
        <v>961</v>
      </c>
      <c r="F730" s="4">
        <v>39920</v>
      </c>
      <c r="P730" s="22" t="s">
        <v>4111</v>
      </c>
      <c r="Q730" s="22" t="s">
        <v>9</v>
      </c>
      <c r="R730" s="35">
        <v>3492</v>
      </c>
      <c r="S730" s="35" t="s">
        <v>4110</v>
      </c>
      <c r="T730" s="24">
        <v>40872</v>
      </c>
      <c r="W730" s="22" t="s">
        <v>5763</v>
      </c>
      <c r="X730" s="22" t="s">
        <v>889</v>
      </c>
      <c r="Y730" s="35">
        <v>1631</v>
      </c>
      <c r="Z730" s="35" t="s">
        <v>5752</v>
      </c>
      <c r="AA730" s="22" t="s">
        <v>5764</v>
      </c>
      <c r="AD730" s="22" t="s">
        <v>7653</v>
      </c>
      <c r="AE730" s="22" t="s">
        <v>7350</v>
      </c>
      <c r="AF730" s="23">
        <v>506</v>
      </c>
      <c r="AG730" s="23" t="s">
        <v>7654</v>
      </c>
      <c r="AH730" s="25">
        <v>39753</v>
      </c>
      <c r="AI730" s="22"/>
    </row>
    <row r="731" spans="2:35">
      <c r="B731" s="2" t="s">
        <v>1179</v>
      </c>
      <c r="C731" s="2" t="s">
        <v>9</v>
      </c>
      <c r="D731" s="35">
        <v>3909</v>
      </c>
      <c r="E731" s="35" t="s">
        <v>961</v>
      </c>
      <c r="F731" s="2" t="s">
        <v>1180</v>
      </c>
      <c r="G731" s="2" t="s">
        <v>1159</v>
      </c>
      <c r="P731" s="22" t="s">
        <v>4112</v>
      </c>
      <c r="Q731" s="22" t="s">
        <v>1748</v>
      </c>
      <c r="R731" s="35">
        <v>561</v>
      </c>
      <c r="S731" s="35" t="s">
        <v>4110</v>
      </c>
      <c r="T731" s="22" t="s">
        <v>3496</v>
      </c>
      <c r="W731" s="22" t="s">
        <v>5765</v>
      </c>
      <c r="X731" s="22" t="s">
        <v>889</v>
      </c>
      <c r="Y731" s="35">
        <v>1682</v>
      </c>
      <c r="Z731" s="35" t="s">
        <v>5752</v>
      </c>
      <c r="AA731" s="24">
        <v>37301</v>
      </c>
      <c r="AD731" s="22" t="s">
        <v>7655</v>
      </c>
      <c r="AE731" s="22" t="s">
        <v>7656</v>
      </c>
      <c r="AF731" s="23" t="s">
        <v>7657</v>
      </c>
      <c r="AG731" s="23" t="s">
        <v>7658</v>
      </c>
      <c r="AH731" s="25">
        <v>41214</v>
      </c>
    </row>
    <row r="732" spans="2:35">
      <c r="B732" s="2" t="s">
        <v>1126</v>
      </c>
      <c r="C732" s="2" t="s">
        <v>9</v>
      </c>
      <c r="D732" s="35">
        <v>3913</v>
      </c>
      <c r="E732" s="35" t="s">
        <v>961</v>
      </c>
      <c r="F732" s="2" t="s">
        <v>1127</v>
      </c>
      <c r="P732" s="22" t="s">
        <v>4113</v>
      </c>
      <c r="Q732" s="22" t="s">
        <v>176</v>
      </c>
      <c r="R732" s="35">
        <v>908</v>
      </c>
      <c r="S732" s="35" t="s">
        <v>4110</v>
      </c>
      <c r="T732" s="22" t="s">
        <v>4114</v>
      </c>
      <c r="W732" s="22" t="s">
        <v>5766</v>
      </c>
      <c r="X732" s="22" t="s">
        <v>889</v>
      </c>
      <c r="Y732" s="35">
        <v>2223</v>
      </c>
      <c r="Z732" s="35" t="s">
        <v>5752</v>
      </c>
      <c r="AA732" s="22" t="s">
        <v>5767</v>
      </c>
      <c r="AD732" s="22" t="s">
        <v>7659</v>
      </c>
      <c r="AE732" s="22" t="s">
        <v>6237</v>
      </c>
      <c r="AF732" s="23" t="s">
        <v>7660</v>
      </c>
      <c r="AG732" s="23" t="s">
        <v>7661</v>
      </c>
      <c r="AH732" s="25">
        <v>40603</v>
      </c>
    </row>
    <row r="733" spans="2:35">
      <c r="B733" s="2" t="s">
        <v>1128</v>
      </c>
      <c r="C733" s="2" t="s">
        <v>9</v>
      </c>
      <c r="D733" s="35">
        <v>3922</v>
      </c>
      <c r="E733" s="35" t="s">
        <v>961</v>
      </c>
      <c r="F733" s="2" t="s">
        <v>1129</v>
      </c>
      <c r="W733" s="49" t="s">
        <v>10293</v>
      </c>
      <c r="X733" s="49" t="s">
        <v>410</v>
      </c>
      <c r="Y733" s="50" t="s">
        <v>10294</v>
      </c>
      <c r="Z733" s="50" t="s">
        <v>5752</v>
      </c>
      <c r="AA733" s="49" t="s">
        <v>10295</v>
      </c>
      <c r="AB733" s="49" t="s">
        <v>10296</v>
      </c>
      <c r="AD733" s="22" t="s">
        <v>7662</v>
      </c>
      <c r="AE733" s="22" t="s">
        <v>6530</v>
      </c>
      <c r="AF733" s="23">
        <v>20393</v>
      </c>
      <c r="AG733" s="23" t="s">
        <v>7663</v>
      </c>
      <c r="AH733" s="25">
        <v>41365</v>
      </c>
      <c r="AI733" s="22"/>
    </row>
    <row r="734" spans="2:35">
      <c r="B734" s="2" t="s">
        <v>1128</v>
      </c>
      <c r="C734" s="2" t="s">
        <v>9</v>
      </c>
      <c r="D734" s="35">
        <v>3922</v>
      </c>
      <c r="E734" s="35" t="s">
        <v>961</v>
      </c>
      <c r="F734" s="2" t="s">
        <v>1129</v>
      </c>
      <c r="G734" s="2" t="s">
        <v>1159</v>
      </c>
      <c r="P734" s="111" t="s">
        <v>4115</v>
      </c>
      <c r="Q734" s="111"/>
      <c r="R734" s="111"/>
      <c r="S734" s="111"/>
      <c r="T734" s="110">
        <f>COUNTA(P737:P738)</f>
        <v>2</v>
      </c>
      <c r="U734" s="113"/>
      <c r="W734" s="56"/>
      <c r="X734" s="56"/>
      <c r="Y734" s="57"/>
      <c r="Z734" s="57"/>
      <c r="AA734" s="56"/>
      <c r="AB734" s="56"/>
      <c r="AD734" s="22" t="s">
        <v>7664</v>
      </c>
      <c r="AE734" s="22" t="s">
        <v>6923</v>
      </c>
      <c r="AF734" s="23" t="s">
        <v>7665</v>
      </c>
      <c r="AG734" s="23" t="s">
        <v>7666</v>
      </c>
      <c r="AH734" s="22" t="s">
        <v>7506</v>
      </c>
    </row>
    <row r="735" spans="2:35">
      <c r="B735" s="2" t="s">
        <v>1130</v>
      </c>
      <c r="C735" s="2" t="s">
        <v>9</v>
      </c>
      <c r="D735" s="35">
        <v>3953</v>
      </c>
      <c r="E735" s="35" t="s">
        <v>961</v>
      </c>
      <c r="F735" s="2" t="s">
        <v>1131</v>
      </c>
      <c r="P735" s="111"/>
      <c r="Q735" s="111"/>
      <c r="R735" s="111"/>
      <c r="S735" s="111"/>
      <c r="T735" s="110"/>
      <c r="U735" s="113"/>
      <c r="W735" s="109" t="s">
        <v>10297</v>
      </c>
      <c r="X735" s="109"/>
      <c r="Y735" s="109"/>
      <c r="Z735" s="109"/>
      <c r="AA735" s="110">
        <f>COUNTA(W738:W740)</f>
        <v>3</v>
      </c>
      <c r="AB735" s="118"/>
      <c r="AD735" s="49" t="s">
        <v>10566</v>
      </c>
      <c r="AE735" s="49" t="s">
        <v>10567</v>
      </c>
      <c r="AF735" s="50">
        <v>509</v>
      </c>
      <c r="AG735" s="50" t="s">
        <v>10568</v>
      </c>
      <c r="AH735" s="51">
        <v>32979</v>
      </c>
      <c r="AI735" s="52"/>
    </row>
    <row r="736" spans="2:35">
      <c r="B736" s="2" t="s">
        <v>1130</v>
      </c>
      <c r="C736" s="2" t="s">
        <v>9</v>
      </c>
      <c r="D736" s="35">
        <v>3953</v>
      </c>
      <c r="E736" s="35" t="s">
        <v>961</v>
      </c>
      <c r="F736" s="2" t="s">
        <v>1131</v>
      </c>
      <c r="G736" s="2" t="s">
        <v>1159</v>
      </c>
      <c r="W736" s="109"/>
      <c r="X736" s="109"/>
      <c r="Y736" s="109"/>
      <c r="Z736" s="109"/>
      <c r="AA736" s="110"/>
      <c r="AB736" s="118"/>
      <c r="AD736" s="22" t="s">
        <v>7667</v>
      </c>
      <c r="AE736" s="22" t="s">
        <v>7350</v>
      </c>
      <c r="AF736" s="23">
        <v>576</v>
      </c>
      <c r="AG736" s="23" t="s">
        <v>7668</v>
      </c>
      <c r="AH736" s="25">
        <v>42430</v>
      </c>
      <c r="AI736" s="22"/>
    </row>
    <row r="737" spans="2:35">
      <c r="B737" s="2" t="s">
        <v>1132</v>
      </c>
      <c r="C737" s="2" t="s">
        <v>9</v>
      </c>
      <c r="D737" s="35">
        <v>4012</v>
      </c>
      <c r="E737" s="35" t="s">
        <v>961</v>
      </c>
      <c r="F737" s="2" t="s">
        <v>1133</v>
      </c>
      <c r="P737" s="22" t="s">
        <v>4116</v>
      </c>
      <c r="Q737" s="22" t="s">
        <v>1922</v>
      </c>
      <c r="R737" s="35">
        <v>349</v>
      </c>
      <c r="S737" s="35" t="s">
        <v>4117</v>
      </c>
      <c r="T737" s="25">
        <v>38078</v>
      </c>
      <c r="W737" s="56"/>
      <c r="X737" s="56"/>
      <c r="Y737" s="57"/>
      <c r="Z737" s="57"/>
      <c r="AA737" s="56"/>
      <c r="AB737" s="56"/>
      <c r="AD737" s="22" t="s">
        <v>7669</v>
      </c>
      <c r="AE737" s="22" t="s">
        <v>6923</v>
      </c>
      <c r="AF737" s="23" t="s">
        <v>7670</v>
      </c>
      <c r="AG737" s="23" t="s">
        <v>7671</v>
      </c>
      <c r="AH737" s="22" t="s">
        <v>7672</v>
      </c>
      <c r="AI737" s="22"/>
    </row>
    <row r="738" spans="2:35">
      <c r="B738" s="22" t="s">
        <v>10647</v>
      </c>
      <c r="C738" s="22" t="s">
        <v>9</v>
      </c>
      <c r="D738" s="23">
        <v>4014</v>
      </c>
      <c r="E738" s="23" t="s">
        <v>10648</v>
      </c>
      <c r="F738" s="22" t="s">
        <v>10649</v>
      </c>
      <c r="P738" s="22" t="s">
        <v>4118</v>
      </c>
      <c r="Q738" s="22" t="s">
        <v>1417</v>
      </c>
      <c r="R738" s="35">
        <v>305</v>
      </c>
      <c r="S738" s="35" t="s">
        <v>4120</v>
      </c>
      <c r="T738" s="22" t="s">
        <v>4119</v>
      </c>
      <c r="W738" s="49" t="s">
        <v>10298</v>
      </c>
      <c r="X738" s="49" t="s">
        <v>10220</v>
      </c>
      <c r="Y738" s="50" t="s">
        <v>10299</v>
      </c>
      <c r="Z738" s="50" t="s">
        <v>10300</v>
      </c>
      <c r="AA738" s="49" t="s">
        <v>10301</v>
      </c>
      <c r="AB738" s="49"/>
      <c r="AD738" s="22" t="s">
        <v>7673</v>
      </c>
      <c r="AE738" s="22" t="s">
        <v>6286</v>
      </c>
      <c r="AF738" s="23">
        <v>9438</v>
      </c>
      <c r="AG738" s="23" t="s">
        <v>7674</v>
      </c>
      <c r="AH738" s="22" t="s">
        <v>7617</v>
      </c>
      <c r="AI738" s="22"/>
    </row>
    <row r="739" spans="2:35">
      <c r="B739" s="2" t="s">
        <v>1134</v>
      </c>
      <c r="C739" s="2" t="s">
        <v>9</v>
      </c>
      <c r="D739" s="35">
        <v>4286</v>
      </c>
      <c r="E739" s="35" t="s">
        <v>961</v>
      </c>
      <c r="F739" s="4">
        <v>40297</v>
      </c>
      <c r="W739" s="49" t="s">
        <v>10302</v>
      </c>
      <c r="X739" s="49" t="s">
        <v>10303</v>
      </c>
      <c r="Y739" s="50" t="s">
        <v>10304</v>
      </c>
      <c r="Z739" s="50" t="s">
        <v>10305</v>
      </c>
      <c r="AA739" s="71">
        <v>31503</v>
      </c>
      <c r="AB739" s="49"/>
      <c r="AD739" s="22" t="s">
        <v>7675</v>
      </c>
      <c r="AE739" s="22" t="s">
        <v>6428</v>
      </c>
      <c r="AF739" s="23" t="s">
        <v>7676</v>
      </c>
      <c r="AG739" s="23" t="s">
        <v>7677</v>
      </c>
      <c r="AH739" s="22" t="s">
        <v>6545</v>
      </c>
      <c r="AI739" s="22"/>
    </row>
    <row r="740" spans="2:35">
      <c r="B740" s="2" t="s">
        <v>1135</v>
      </c>
      <c r="C740" s="2" t="s">
        <v>9</v>
      </c>
      <c r="D740" s="35">
        <v>4554</v>
      </c>
      <c r="E740" s="35" t="s">
        <v>961</v>
      </c>
      <c r="F740" s="2" t="s">
        <v>1136</v>
      </c>
      <c r="P740" s="109" t="s">
        <v>4125</v>
      </c>
      <c r="Q740" s="109"/>
      <c r="R740" s="109"/>
      <c r="S740" s="109"/>
      <c r="T740" s="110">
        <f>COUNTA(P743)</f>
        <v>1</v>
      </c>
      <c r="U740" s="113"/>
      <c r="W740" s="49" t="s">
        <v>10306</v>
      </c>
      <c r="X740" s="49" t="s">
        <v>4760</v>
      </c>
      <c r="Y740" s="50" t="s">
        <v>10307</v>
      </c>
      <c r="Z740" s="50" t="s">
        <v>10300</v>
      </c>
      <c r="AA740" s="49" t="s">
        <v>10308</v>
      </c>
      <c r="AB740" s="49"/>
      <c r="AD740" s="22" t="s">
        <v>7678</v>
      </c>
      <c r="AE740" s="22" t="s">
        <v>6216</v>
      </c>
      <c r="AF740" s="23">
        <v>1238</v>
      </c>
      <c r="AG740" s="23" t="s">
        <v>7679</v>
      </c>
      <c r="AH740" s="24">
        <v>36559</v>
      </c>
      <c r="AI740" s="22"/>
    </row>
    <row r="741" spans="2:35">
      <c r="B741" s="2" t="s">
        <v>1137</v>
      </c>
      <c r="C741" s="2" t="s">
        <v>9</v>
      </c>
      <c r="D741" s="35">
        <v>4708</v>
      </c>
      <c r="E741" s="35" t="s">
        <v>961</v>
      </c>
      <c r="F741" s="2" t="s">
        <v>1138</v>
      </c>
      <c r="P741" s="109"/>
      <c r="Q741" s="109"/>
      <c r="R741" s="109"/>
      <c r="S741" s="109"/>
      <c r="T741" s="110"/>
      <c r="U741" s="113"/>
      <c r="W741" s="22"/>
      <c r="X741" s="22"/>
      <c r="AA741" s="22"/>
      <c r="AD741" s="49" t="s">
        <v>10569</v>
      </c>
      <c r="AE741" s="49" t="s">
        <v>10570</v>
      </c>
      <c r="AF741" s="50">
        <v>74</v>
      </c>
      <c r="AG741" s="50" t="s">
        <v>6339</v>
      </c>
      <c r="AH741" s="49" t="s">
        <v>9495</v>
      </c>
      <c r="AI741" s="49"/>
    </row>
    <row r="742" spans="2:35">
      <c r="B742" s="2" t="s">
        <v>1139</v>
      </c>
      <c r="C742" s="2" t="s">
        <v>9</v>
      </c>
      <c r="D742" s="35">
        <v>4721</v>
      </c>
      <c r="E742" s="35" t="s">
        <v>961</v>
      </c>
      <c r="F742" s="2" t="s">
        <v>1082</v>
      </c>
      <c r="G742" s="2" t="s">
        <v>1140</v>
      </c>
      <c r="W742" s="109" t="s">
        <v>9465</v>
      </c>
      <c r="X742" s="109"/>
      <c r="Y742" s="109"/>
      <c r="Z742" s="109"/>
      <c r="AA742" s="110">
        <f>COUNTA(W745)</f>
        <v>1</v>
      </c>
      <c r="AB742" s="118"/>
      <c r="AD742" s="22" t="s">
        <v>7680</v>
      </c>
      <c r="AE742" s="22" t="s">
        <v>6371</v>
      </c>
      <c r="AF742" s="23">
        <v>186</v>
      </c>
      <c r="AG742" s="23" t="s">
        <v>7681</v>
      </c>
      <c r="AH742" s="22" t="s">
        <v>4101</v>
      </c>
      <c r="AI742" s="22"/>
    </row>
    <row r="743" spans="2:35">
      <c r="B743" s="2" t="s">
        <v>1141</v>
      </c>
      <c r="C743" s="2" t="s">
        <v>9</v>
      </c>
      <c r="D743" s="35">
        <v>5056</v>
      </c>
      <c r="E743" s="35" t="s">
        <v>961</v>
      </c>
      <c r="F743" s="4">
        <v>41002</v>
      </c>
      <c r="P743" s="22" t="s">
        <v>4121</v>
      </c>
      <c r="Q743" s="22" t="s">
        <v>4122</v>
      </c>
      <c r="R743" s="35">
        <v>464</v>
      </c>
      <c r="S743" s="35" t="s">
        <v>4123</v>
      </c>
      <c r="T743" s="22" t="s">
        <v>4124</v>
      </c>
      <c r="W743" s="109"/>
      <c r="X743" s="109"/>
      <c r="Y743" s="109"/>
      <c r="Z743" s="109"/>
      <c r="AA743" s="110"/>
      <c r="AB743" s="118"/>
      <c r="AD743" s="22" t="s">
        <v>7682</v>
      </c>
      <c r="AE743" s="22" t="s">
        <v>6216</v>
      </c>
      <c r="AF743" s="23">
        <v>1281</v>
      </c>
      <c r="AG743" s="23" t="s">
        <v>5334</v>
      </c>
      <c r="AH743" s="22" t="s">
        <v>4371</v>
      </c>
    </row>
    <row r="744" spans="2:35">
      <c r="B744" s="2" t="s">
        <v>1142</v>
      </c>
      <c r="C744" s="2" t="s">
        <v>9</v>
      </c>
      <c r="D744" s="35">
        <v>5150</v>
      </c>
      <c r="E744" s="35" t="s">
        <v>961</v>
      </c>
      <c r="F744" s="2" t="s">
        <v>1143</v>
      </c>
      <c r="P744" s="22"/>
      <c r="Q744" s="22"/>
      <c r="T744" s="22"/>
      <c r="W744" s="22"/>
      <c r="X744" s="22"/>
      <c r="AA744" s="22"/>
      <c r="AD744" s="22" t="s">
        <v>7683</v>
      </c>
      <c r="AE744" s="22" t="s">
        <v>6304</v>
      </c>
      <c r="AF744" s="23">
        <v>20635</v>
      </c>
      <c r="AG744" s="23" t="s">
        <v>7684</v>
      </c>
      <c r="AH744" s="22" t="s">
        <v>6338</v>
      </c>
    </row>
    <row r="745" spans="2:35">
      <c r="B745" s="2" t="s">
        <v>1144</v>
      </c>
      <c r="C745" s="2" t="s">
        <v>9</v>
      </c>
      <c r="D745" s="35">
        <v>5116</v>
      </c>
      <c r="E745" s="35" t="s">
        <v>961</v>
      </c>
      <c r="F745" s="4">
        <v>41012</v>
      </c>
      <c r="P745" s="111" t="s">
        <v>9920</v>
      </c>
      <c r="Q745" s="111"/>
      <c r="R745" s="111"/>
      <c r="S745" s="111"/>
      <c r="T745" s="110">
        <f>COUNTA(P748:P750)</f>
        <v>3</v>
      </c>
      <c r="U745" s="108"/>
      <c r="W745" s="49" t="s">
        <v>9466</v>
      </c>
      <c r="X745" s="49" t="s">
        <v>9302</v>
      </c>
      <c r="Y745" s="50" t="s">
        <v>9467</v>
      </c>
      <c r="Z745" s="50" t="s">
        <v>9465</v>
      </c>
      <c r="AA745" s="52" t="s">
        <v>9468</v>
      </c>
      <c r="AB745" s="52"/>
      <c r="AD745" s="22" t="s">
        <v>7685</v>
      </c>
      <c r="AE745" s="22" t="s">
        <v>6300</v>
      </c>
      <c r="AF745" s="23">
        <v>14500989</v>
      </c>
      <c r="AG745" s="23" t="s">
        <v>7686</v>
      </c>
      <c r="AH745" s="22" t="s">
        <v>7687</v>
      </c>
    </row>
    <row r="746" spans="2:35">
      <c r="B746" s="2" t="s">
        <v>1145</v>
      </c>
      <c r="C746" s="2" t="s">
        <v>9</v>
      </c>
      <c r="D746" s="35">
        <v>5146</v>
      </c>
      <c r="E746" s="35" t="s">
        <v>961</v>
      </c>
      <c r="F746" s="2" t="s">
        <v>1146</v>
      </c>
      <c r="P746" s="111"/>
      <c r="Q746" s="111"/>
      <c r="R746" s="111"/>
      <c r="S746" s="111"/>
      <c r="T746" s="110"/>
      <c r="U746" s="108"/>
      <c r="W746" s="22"/>
      <c r="X746" s="22"/>
      <c r="AA746" s="22"/>
      <c r="AD746" s="49" t="s">
        <v>10571</v>
      </c>
      <c r="AE746" s="49" t="s">
        <v>7691</v>
      </c>
      <c r="AF746" s="50">
        <v>318</v>
      </c>
      <c r="AG746" s="50" t="s">
        <v>6339</v>
      </c>
      <c r="AH746" s="55">
        <v>32540</v>
      </c>
      <c r="AI746" s="52"/>
    </row>
    <row r="747" spans="2:35">
      <c r="B747" s="2" t="s">
        <v>1181</v>
      </c>
      <c r="C747" s="2" t="s">
        <v>9</v>
      </c>
      <c r="D747" s="35">
        <v>5201</v>
      </c>
      <c r="E747" s="35" t="s">
        <v>961</v>
      </c>
      <c r="F747" s="2" t="s">
        <v>621</v>
      </c>
      <c r="G747" s="2" t="s">
        <v>1159</v>
      </c>
      <c r="P747" s="22"/>
      <c r="Q747" s="22"/>
      <c r="T747" s="22"/>
      <c r="W747" s="109" t="s">
        <v>9284</v>
      </c>
      <c r="X747" s="109"/>
      <c r="Y747" s="109"/>
      <c r="Z747" s="109"/>
      <c r="AA747" s="110">
        <f>COUNTA(W750)</f>
        <v>1</v>
      </c>
      <c r="AB747" s="118"/>
      <c r="AD747" s="22" t="s">
        <v>7688</v>
      </c>
      <c r="AE747" s="22" t="s">
        <v>7517</v>
      </c>
      <c r="AF747" s="23">
        <v>258841</v>
      </c>
      <c r="AG747" s="23" t="s">
        <v>7689</v>
      </c>
      <c r="AH747" s="22" t="s">
        <v>5581</v>
      </c>
      <c r="AI747" s="22"/>
    </row>
    <row r="748" spans="2:35">
      <c r="B748" s="2" t="s">
        <v>1147</v>
      </c>
      <c r="C748" s="2" t="s">
        <v>9</v>
      </c>
      <c r="D748" s="35">
        <v>5224</v>
      </c>
      <c r="E748" s="35" t="s">
        <v>961</v>
      </c>
      <c r="F748" s="2" t="s">
        <v>1148</v>
      </c>
      <c r="P748" s="49" t="s">
        <v>9921</v>
      </c>
      <c r="Q748" s="49" t="s">
        <v>9922</v>
      </c>
      <c r="R748" s="50">
        <v>237</v>
      </c>
      <c r="S748" s="50" t="s">
        <v>9923</v>
      </c>
      <c r="T748" s="55">
        <v>30713</v>
      </c>
      <c r="U748" s="52"/>
      <c r="W748" s="109"/>
      <c r="X748" s="109"/>
      <c r="Y748" s="109"/>
      <c r="Z748" s="109"/>
      <c r="AA748" s="110"/>
      <c r="AB748" s="118"/>
      <c r="AD748" s="22" t="s">
        <v>7690</v>
      </c>
      <c r="AE748" s="22" t="s">
        <v>7691</v>
      </c>
      <c r="AF748" s="23">
        <v>317</v>
      </c>
      <c r="AG748" s="23" t="s">
        <v>7692</v>
      </c>
      <c r="AH748" s="22" t="s">
        <v>6422</v>
      </c>
    </row>
    <row r="749" spans="2:35">
      <c r="B749" s="2" t="s">
        <v>1149</v>
      </c>
      <c r="C749" s="2" t="s">
        <v>9</v>
      </c>
      <c r="D749" s="35">
        <v>5236</v>
      </c>
      <c r="E749" s="35" t="s">
        <v>961</v>
      </c>
      <c r="F749" s="2" t="s">
        <v>1150</v>
      </c>
      <c r="P749" s="49" t="s">
        <v>9924</v>
      </c>
      <c r="Q749" s="49" t="s">
        <v>1864</v>
      </c>
      <c r="R749" s="50" t="s">
        <v>9925</v>
      </c>
      <c r="S749" s="50" t="s">
        <v>9923</v>
      </c>
      <c r="T749" s="49" t="s">
        <v>9926</v>
      </c>
      <c r="U749" s="52"/>
      <c r="W749" s="22"/>
      <c r="X749" s="22"/>
      <c r="AA749" s="22"/>
      <c r="AD749" s="22" t="s">
        <v>7693</v>
      </c>
      <c r="AE749" s="22" t="s">
        <v>6194</v>
      </c>
      <c r="AF749" s="23">
        <v>173</v>
      </c>
      <c r="AG749" s="23" t="s">
        <v>7694</v>
      </c>
      <c r="AH749" s="22" t="s">
        <v>5856</v>
      </c>
    </row>
    <row r="750" spans="2:35">
      <c r="B750" s="2" t="s">
        <v>1151</v>
      </c>
      <c r="C750" s="2" t="s">
        <v>9</v>
      </c>
      <c r="D750" s="35">
        <v>5318</v>
      </c>
      <c r="E750" s="35" t="s">
        <v>961</v>
      </c>
      <c r="F750" s="2" t="s">
        <v>1152</v>
      </c>
      <c r="P750" s="49" t="s">
        <v>9927</v>
      </c>
      <c r="Q750" s="49" t="s">
        <v>1864</v>
      </c>
      <c r="R750" s="50" t="s">
        <v>4172</v>
      </c>
      <c r="S750" s="50" t="s">
        <v>9923</v>
      </c>
      <c r="T750" s="49" t="s">
        <v>9928</v>
      </c>
      <c r="U750" s="52"/>
      <c r="W750" s="49" t="s">
        <v>9285</v>
      </c>
      <c r="X750" s="49" t="s">
        <v>9286</v>
      </c>
      <c r="Y750" s="50">
        <v>10443</v>
      </c>
      <c r="Z750" s="50" t="s">
        <v>9287</v>
      </c>
      <c r="AA750" s="49" t="s">
        <v>9288</v>
      </c>
      <c r="AB750" s="52"/>
      <c r="AD750" s="22" t="s">
        <v>7695</v>
      </c>
      <c r="AE750" s="22" t="s">
        <v>6530</v>
      </c>
      <c r="AF750" s="23">
        <v>20353</v>
      </c>
      <c r="AG750" s="23" t="s">
        <v>7696</v>
      </c>
      <c r="AH750" s="22" t="s">
        <v>7617</v>
      </c>
    </row>
    <row r="751" spans="2:35">
      <c r="B751" s="2" t="s">
        <v>1153</v>
      </c>
      <c r="C751" s="2" t="s">
        <v>9</v>
      </c>
      <c r="D751" s="35">
        <v>5542</v>
      </c>
      <c r="E751" s="35" t="s">
        <v>961</v>
      </c>
      <c r="F751" s="4">
        <v>41373</v>
      </c>
      <c r="W751" s="56"/>
      <c r="X751" s="56"/>
      <c r="Y751" s="57"/>
      <c r="Z751" s="57"/>
      <c r="AA751" s="56"/>
      <c r="AB751" s="58"/>
      <c r="AD751" s="22" t="s">
        <v>7697</v>
      </c>
      <c r="AE751" s="22" t="s">
        <v>6744</v>
      </c>
      <c r="AF751" s="23">
        <v>609</v>
      </c>
      <c r="AG751" s="23" t="s">
        <v>7698</v>
      </c>
      <c r="AH751" s="22" t="s">
        <v>4417</v>
      </c>
      <c r="AI751" s="22"/>
    </row>
    <row r="752" spans="2:35">
      <c r="B752" s="22" t="s">
        <v>1153</v>
      </c>
      <c r="C752" s="22" t="s">
        <v>9</v>
      </c>
      <c r="D752" s="23">
        <v>5542</v>
      </c>
      <c r="E752" s="23" t="s">
        <v>10648</v>
      </c>
      <c r="F752" s="24">
        <v>41373</v>
      </c>
      <c r="G752" t="s">
        <v>1159</v>
      </c>
      <c r="P752" s="109" t="s">
        <v>4130</v>
      </c>
      <c r="Q752" s="109"/>
      <c r="R752" s="109"/>
      <c r="S752" s="109"/>
      <c r="T752" s="110">
        <f>COUNTA(P755)</f>
        <v>1</v>
      </c>
      <c r="U752" s="113"/>
      <c r="W752" s="109" t="s">
        <v>9469</v>
      </c>
      <c r="X752" s="109"/>
      <c r="Y752" s="109"/>
      <c r="Z752" s="109"/>
      <c r="AA752" s="110">
        <f>COUNTA(W755)</f>
        <v>1</v>
      </c>
      <c r="AB752" s="118"/>
      <c r="AD752" s="22" t="s">
        <v>7699</v>
      </c>
      <c r="AE752" s="22" t="s">
        <v>6750</v>
      </c>
      <c r="AF752" s="23">
        <v>1128</v>
      </c>
      <c r="AG752" s="23" t="s">
        <v>7700</v>
      </c>
      <c r="AH752" s="22" t="s">
        <v>6951</v>
      </c>
    </row>
    <row r="753" spans="2:35">
      <c r="B753" s="2" t="s">
        <v>1154</v>
      </c>
      <c r="C753" s="2" t="s">
        <v>9</v>
      </c>
      <c r="D753" s="35">
        <v>5638</v>
      </c>
      <c r="E753" s="35" t="s">
        <v>961</v>
      </c>
      <c r="F753" s="2" t="s">
        <v>1155</v>
      </c>
      <c r="P753" s="109"/>
      <c r="Q753" s="109"/>
      <c r="R753" s="109"/>
      <c r="S753" s="109"/>
      <c r="T753" s="110"/>
      <c r="U753" s="113"/>
      <c r="W753" s="109"/>
      <c r="X753" s="109"/>
      <c r="Y753" s="109"/>
      <c r="Z753" s="109"/>
      <c r="AA753" s="110"/>
      <c r="AB753" s="118"/>
      <c r="AD753" s="22" t="s">
        <v>7701</v>
      </c>
      <c r="AE753" s="22" t="s">
        <v>6969</v>
      </c>
      <c r="AF753" s="23">
        <v>122</v>
      </c>
      <c r="AG753" s="23" t="s">
        <v>7702</v>
      </c>
      <c r="AH753" s="25">
        <v>38808</v>
      </c>
    </row>
    <row r="754" spans="2:35">
      <c r="B754" s="2" t="s">
        <v>1156</v>
      </c>
      <c r="C754" s="2" t="s">
        <v>9</v>
      </c>
      <c r="D754" s="35">
        <v>5688</v>
      </c>
      <c r="E754" s="35" t="s">
        <v>961</v>
      </c>
      <c r="F754" s="2" t="s">
        <v>1157</v>
      </c>
      <c r="W754" s="56"/>
      <c r="X754" s="56"/>
      <c r="Y754" s="57"/>
      <c r="Z754" s="57"/>
      <c r="AA754" s="56"/>
      <c r="AB754" s="58"/>
      <c r="AD754" s="22" t="s">
        <v>7703</v>
      </c>
      <c r="AE754" s="22" t="s">
        <v>7559</v>
      </c>
      <c r="AF754" s="23">
        <v>248</v>
      </c>
      <c r="AG754" s="23" t="s">
        <v>7704</v>
      </c>
      <c r="AH754" s="22" t="s">
        <v>5856</v>
      </c>
    </row>
    <row r="755" spans="2:35">
      <c r="B755" s="2" t="s">
        <v>1158</v>
      </c>
      <c r="C755" s="2" t="s">
        <v>9</v>
      </c>
      <c r="D755" s="35">
        <v>6047</v>
      </c>
      <c r="E755" s="35" t="s">
        <v>961</v>
      </c>
      <c r="F755" s="4">
        <v>41730</v>
      </c>
      <c r="P755" s="22" t="s">
        <v>4126</v>
      </c>
      <c r="Q755" s="22" t="s">
        <v>889</v>
      </c>
      <c r="R755" s="35">
        <v>2645</v>
      </c>
      <c r="S755" s="35" t="s">
        <v>4127</v>
      </c>
      <c r="T755" s="22" t="s">
        <v>4128</v>
      </c>
      <c r="U755" s="22" t="s">
        <v>4129</v>
      </c>
      <c r="W755" s="49" t="s">
        <v>9470</v>
      </c>
      <c r="X755" s="49" t="s">
        <v>9471</v>
      </c>
      <c r="Y755" s="50" t="s">
        <v>9472</v>
      </c>
      <c r="Z755" s="50" t="s">
        <v>9473</v>
      </c>
      <c r="AA755" s="51">
        <v>35167</v>
      </c>
      <c r="AB755" s="52"/>
      <c r="AD755" s="22" t="s">
        <v>7705</v>
      </c>
      <c r="AE755" s="22" t="s">
        <v>7706</v>
      </c>
      <c r="AF755" s="35" t="s">
        <v>6738</v>
      </c>
      <c r="AG755" s="35" t="s">
        <v>6339</v>
      </c>
    </row>
    <row r="756" spans="2:35">
      <c r="B756" s="2" t="s">
        <v>1182</v>
      </c>
      <c r="C756" s="2" t="s">
        <v>928</v>
      </c>
      <c r="D756" s="35">
        <v>7649</v>
      </c>
      <c r="E756" s="35" t="s">
        <v>961</v>
      </c>
      <c r="F756" s="2" t="s">
        <v>1183</v>
      </c>
      <c r="G756" s="2" t="s">
        <v>1159</v>
      </c>
      <c r="W756" s="56"/>
      <c r="X756" s="56"/>
      <c r="Y756" s="57"/>
      <c r="Z756" s="57"/>
      <c r="AA756" s="56"/>
      <c r="AB756" s="58"/>
      <c r="AD756" s="22" t="s">
        <v>7707</v>
      </c>
      <c r="AE756" s="22" t="s">
        <v>7046</v>
      </c>
      <c r="AF756" s="23">
        <v>1160</v>
      </c>
      <c r="AG756" s="23" t="s">
        <v>7708</v>
      </c>
      <c r="AH756" s="25">
        <v>42095</v>
      </c>
    </row>
    <row r="757" spans="2:35">
      <c r="B757" s="2" t="s">
        <v>1184</v>
      </c>
      <c r="C757" s="2" t="s">
        <v>928</v>
      </c>
      <c r="D757" s="35">
        <v>7841</v>
      </c>
      <c r="E757" s="35" t="s">
        <v>961</v>
      </c>
      <c r="F757" s="4">
        <v>43048</v>
      </c>
      <c r="G757" t="s">
        <v>1159</v>
      </c>
      <c r="P757" s="109" t="s">
        <v>4131</v>
      </c>
      <c r="Q757" s="109"/>
      <c r="R757" s="109"/>
      <c r="S757" s="109"/>
      <c r="T757" s="110">
        <f>COUNTA(P760:P771)</f>
        <v>12</v>
      </c>
      <c r="U757" s="113"/>
      <c r="W757" s="109" t="s">
        <v>9293</v>
      </c>
      <c r="X757" s="109"/>
      <c r="Y757" s="109"/>
      <c r="Z757" s="109"/>
      <c r="AA757" s="110">
        <f>COUNTA(W760:W766)</f>
        <v>7</v>
      </c>
      <c r="AB757" s="118"/>
      <c r="AD757" s="49" t="s">
        <v>10577</v>
      </c>
      <c r="AE757" s="49" t="s">
        <v>7691</v>
      </c>
      <c r="AF757" s="50">
        <v>459</v>
      </c>
      <c r="AG757" s="50" t="s">
        <v>7766</v>
      </c>
      <c r="AH757" s="49" t="s">
        <v>10578</v>
      </c>
      <c r="AI757" s="52"/>
    </row>
    <row r="758" spans="2:35">
      <c r="B758" s="22" t="s">
        <v>10650</v>
      </c>
      <c r="C758" s="22" t="s">
        <v>928</v>
      </c>
      <c r="D758" s="23">
        <v>9036</v>
      </c>
      <c r="E758" s="23" t="s">
        <v>10648</v>
      </c>
      <c r="F758" s="22" t="s">
        <v>10651</v>
      </c>
      <c r="P758" s="109"/>
      <c r="Q758" s="109"/>
      <c r="R758" s="109"/>
      <c r="S758" s="109"/>
      <c r="T758" s="110"/>
      <c r="U758" s="113"/>
      <c r="W758" s="109"/>
      <c r="X758" s="109"/>
      <c r="Y758" s="109"/>
      <c r="Z758" s="109"/>
      <c r="AA758" s="110"/>
      <c r="AB758" s="118"/>
      <c r="AD758" s="22" t="s">
        <v>7709</v>
      </c>
      <c r="AE758" s="22" t="s">
        <v>6853</v>
      </c>
      <c r="AF758" s="23" t="s">
        <v>7710</v>
      </c>
      <c r="AG758" s="23" t="s">
        <v>7711</v>
      </c>
      <c r="AH758" s="22" t="s">
        <v>3806</v>
      </c>
      <c r="AI758" s="22"/>
    </row>
    <row r="759" spans="2:35">
      <c r="B759" s="2" t="s">
        <v>1185</v>
      </c>
      <c r="C759" s="2" t="s">
        <v>9</v>
      </c>
      <c r="D759" s="35">
        <v>6680</v>
      </c>
      <c r="E759" s="35" t="s">
        <v>1186</v>
      </c>
      <c r="F759" s="2" t="s">
        <v>1187</v>
      </c>
      <c r="W759" s="56"/>
      <c r="X759" s="56"/>
      <c r="Y759" s="57"/>
      <c r="Z759" s="57"/>
      <c r="AA759" s="56"/>
      <c r="AB759" s="58"/>
      <c r="AD759" s="22" t="s">
        <v>7712</v>
      </c>
      <c r="AE759" s="22" t="s">
        <v>7713</v>
      </c>
      <c r="AF759" s="23" t="s">
        <v>7714</v>
      </c>
      <c r="AG759" s="23" t="s">
        <v>7715</v>
      </c>
      <c r="AH759" s="22" t="s">
        <v>7716</v>
      </c>
    </row>
    <row r="760" spans="2:35">
      <c r="B760" s="2" t="s">
        <v>1188</v>
      </c>
      <c r="C760" s="2" t="s">
        <v>9</v>
      </c>
      <c r="D760" s="35">
        <v>4708</v>
      </c>
      <c r="E760" s="35" t="s">
        <v>1186</v>
      </c>
      <c r="F760" s="2" t="s">
        <v>1189</v>
      </c>
      <c r="G760" s="2" t="s">
        <v>1190</v>
      </c>
      <c r="P760" s="22" t="s">
        <v>4132</v>
      </c>
      <c r="Q760" s="22" t="s">
        <v>1467</v>
      </c>
      <c r="R760" s="35" t="s">
        <v>4133</v>
      </c>
      <c r="S760" s="35" t="s">
        <v>4134</v>
      </c>
      <c r="T760" s="22" t="s">
        <v>4135</v>
      </c>
      <c r="W760" s="49" t="s">
        <v>9294</v>
      </c>
      <c r="X760" s="49" t="s">
        <v>9295</v>
      </c>
      <c r="Y760" s="50" t="s">
        <v>9296</v>
      </c>
      <c r="Z760" s="50" t="s">
        <v>9297</v>
      </c>
      <c r="AA760" s="51">
        <v>31852</v>
      </c>
      <c r="AB760" s="52"/>
      <c r="AD760" s="22" t="s">
        <v>7717</v>
      </c>
      <c r="AE760" s="22" t="s">
        <v>6216</v>
      </c>
      <c r="AF760" s="23">
        <v>1475</v>
      </c>
      <c r="AG760" s="23" t="s">
        <v>7718</v>
      </c>
      <c r="AH760" s="22" t="s">
        <v>6802</v>
      </c>
      <c r="AI760" s="22"/>
    </row>
    <row r="761" spans="2:35">
      <c r="B761" s="2" t="s">
        <v>1191</v>
      </c>
      <c r="C761" s="2" t="s">
        <v>9</v>
      </c>
      <c r="D761" s="35">
        <v>7093</v>
      </c>
      <c r="E761" s="35" t="s">
        <v>1186</v>
      </c>
      <c r="F761" s="2" t="s">
        <v>1192</v>
      </c>
      <c r="P761" s="22" t="s">
        <v>4143</v>
      </c>
      <c r="Q761" s="22" t="s">
        <v>815</v>
      </c>
      <c r="R761" s="35" t="s">
        <v>3398</v>
      </c>
      <c r="S761" s="35" t="s">
        <v>4134</v>
      </c>
      <c r="T761" s="22" t="s">
        <v>4144</v>
      </c>
      <c r="U761" s="22"/>
      <c r="W761" s="49" t="s">
        <v>9298</v>
      </c>
      <c r="X761" s="49" t="s">
        <v>9299</v>
      </c>
      <c r="Y761" s="50" t="s">
        <v>9300</v>
      </c>
      <c r="Z761" s="50" t="s">
        <v>9297</v>
      </c>
      <c r="AA761" s="51">
        <v>31859</v>
      </c>
      <c r="AB761" s="52"/>
      <c r="AD761" s="22" t="s">
        <v>7719</v>
      </c>
      <c r="AE761" s="22" t="s">
        <v>6310</v>
      </c>
      <c r="AF761" s="23">
        <v>5719</v>
      </c>
      <c r="AG761" s="23" t="s">
        <v>7720</v>
      </c>
      <c r="AH761" s="22" t="s">
        <v>6484</v>
      </c>
    </row>
    <row r="762" spans="2:35">
      <c r="B762" s="2" t="s">
        <v>1193</v>
      </c>
      <c r="C762" s="2" t="s">
        <v>9</v>
      </c>
      <c r="D762" s="35">
        <v>6188</v>
      </c>
      <c r="E762" s="35" t="s">
        <v>1186</v>
      </c>
      <c r="F762" s="4">
        <v>43056</v>
      </c>
      <c r="P762" s="22" t="s">
        <v>4136</v>
      </c>
      <c r="Q762" s="22" t="s">
        <v>1471</v>
      </c>
      <c r="R762" s="35" t="s">
        <v>4137</v>
      </c>
      <c r="S762" s="35" t="s">
        <v>4134</v>
      </c>
      <c r="T762" s="22" t="s">
        <v>4138</v>
      </c>
      <c r="W762" s="49" t="s">
        <v>9301</v>
      </c>
      <c r="X762" s="49" t="s">
        <v>9302</v>
      </c>
      <c r="Y762" s="50" t="s">
        <v>9303</v>
      </c>
      <c r="Z762" s="50" t="s">
        <v>9297</v>
      </c>
      <c r="AA762" s="51">
        <v>24561</v>
      </c>
      <c r="AB762" s="52"/>
      <c r="AD762" s="22" t="s">
        <v>7721</v>
      </c>
      <c r="AE762" s="22" t="s">
        <v>6296</v>
      </c>
      <c r="AF762" s="23">
        <v>5303</v>
      </c>
      <c r="AG762" s="23" t="s">
        <v>7722</v>
      </c>
      <c r="AH762" s="25">
        <v>43191</v>
      </c>
    </row>
    <row r="763" spans="2:35">
      <c r="B763" s="2" t="s">
        <v>1194</v>
      </c>
      <c r="C763" s="2" t="s">
        <v>9</v>
      </c>
      <c r="D763" s="35">
        <v>7537</v>
      </c>
      <c r="E763" s="35" t="s">
        <v>1186</v>
      </c>
      <c r="F763" s="4">
        <v>43062</v>
      </c>
      <c r="P763" s="22" t="s">
        <v>4139</v>
      </c>
      <c r="Q763" s="22" t="s">
        <v>4140</v>
      </c>
      <c r="R763" s="35" t="s">
        <v>4141</v>
      </c>
      <c r="S763" s="35" t="s">
        <v>4134</v>
      </c>
      <c r="T763" s="22" t="s">
        <v>4142</v>
      </c>
      <c r="W763" s="49" t="s">
        <v>9304</v>
      </c>
      <c r="X763" s="49" t="s">
        <v>9302</v>
      </c>
      <c r="Y763" s="50" t="s">
        <v>9305</v>
      </c>
      <c r="Z763" s="50" t="s">
        <v>9297</v>
      </c>
      <c r="AA763" s="51">
        <v>24891</v>
      </c>
      <c r="AB763" s="52"/>
      <c r="AD763" s="22" t="s">
        <v>7723</v>
      </c>
      <c r="AE763" s="22" t="s">
        <v>6286</v>
      </c>
      <c r="AF763" s="23">
        <v>9381</v>
      </c>
      <c r="AG763" s="23" t="s">
        <v>7724</v>
      </c>
      <c r="AH763" s="22" t="s">
        <v>4731</v>
      </c>
    </row>
    <row r="764" spans="2:35">
      <c r="B764" s="2" t="s">
        <v>1195</v>
      </c>
      <c r="C764" s="2" t="s">
        <v>9</v>
      </c>
      <c r="D764" s="35">
        <v>7228</v>
      </c>
      <c r="E764" s="35" t="s">
        <v>1186</v>
      </c>
      <c r="F764" s="4">
        <v>43067</v>
      </c>
      <c r="P764" s="22" t="s">
        <v>4145</v>
      </c>
      <c r="Q764" s="22" t="s">
        <v>348</v>
      </c>
      <c r="R764" s="35" t="s">
        <v>4146</v>
      </c>
      <c r="S764" s="35" t="s">
        <v>4134</v>
      </c>
      <c r="T764" s="22" t="s">
        <v>4147</v>
      </c>
      <c r="U764" s="22" t="s">
        <v>182</v>
      </c>
      <c r="W764" s="49" t="s">
        <v>9306</v>
      </c>
      <c r="X764" s="49" t="s">
        <v>9302</v>
      </c>
      <c r="Y764" s="50" t="s">
        <v>9307</v>
      </c>
      <c r="Z764" s="50" t="s">
        <v>9297</v>
      </c>
      <c r="AA764" s="51">
        <v>25246</v>
      </c>
      <c r="AB764" s="52"/>
      <c r="AD764" s="22" t="s">
        <v>7725</v>
      </c>
      <c r="AE764" s="22" t="s">
        <v>6317</v>
      </c>
      <c r="AF764" s="23">
        <v>9356</v>
      </c>
      <c r="AG764" s="23" t="s">
        <v>7726</v>
      </c>
      <c r="AH764" s="25">
        <v>40269</v>
      </c>
    </row>
    <row r="765" spans="2:35">
      <c r="B765" s="2" t="s">
        <v>1196</v>
      </c>
      <c r="C765" s="2" t="s">
        <v>9</v>
      </c>
      <c r="D765" s="35">
        <v>6902</v>
      </c>
      <c r="E765" s="35" t="s">
        <v>1186</v>
      </c>
      <c r="F765" s="2" t="s">
        <v>1197</v>
      </c>
      <c r="P765" s="22" t="s">
        <v>4145</v>
      </c>
      <c r="Q765" s="22" t="s">
        <v>348</v>
      </c>
      <c r="R765" s="35" t="s">
        <v>4146</v>
      </c>
      <c r="S765" s="35" t="s">
        <v>4134</v>
      </c>
      <c r="T765" s="22" t="s">
        <v>4147</v>
      </c>
      <c r="W765" s="49" t="s">
        <v>9308</v>
      </c>
      <c r="X765" s="49" t="s">
        <v>9302</v>
      </c>
      <c r="Y765" s="50" t="s">
        <v>9309</v>
      </c>
      <c r="Z765" s="50" t="s">
        <v>9297</v>
      </c>
      <c r="AA765" s="51">
        <v>25297</v>
      </c>
      <c r="AB765" s="52"/>
      <c r="AD765" s="22" t="s">
        <v>7727</v>
      </c>
      <c r="AE765" s="22" t="s">
        <v>7728</v>
      </c>
      <c r="AF765" s="23">
        <v>5205</v>
      </c>
      <c r="AG765" s="23" t="s">
        <v>7684</v>
      </c>
      <c r="AH765" s="25">
        <v>40603</v>
      </c>
    </row>
    <row r="766" spans="2:35">
      <c r="B766" s="2" t="s">
        <v>1198</v>
      </c>
      <c r="C766" s="2" t="s">
        <v>9</v>
      </c>
      <c r="D766" s="35">
        <v>3945</v>
      </c>
      <c r="E766" s="35" t="s">
        <v>1186</v>
      </c>
      <c r="F766" s="2" t="s">
        <v>1199</v>
      </c>
      <c r="P766" s="22" t="s">
        <v>4148</v>
      </c>
      <c r="Q766" s="22" t="s">
        <v>4149</v>
      </c>
      <c r="R766" s="35" t="s">
        <v>4150</v>
      </c>
      <c r="S766" s="35" t="s">
        <v>4134</v>
      </c>
      <c r="T766" s="22" t="s">
        <v>4151</v>
      </c>
      <c r="W766" s="49" t="s">
        <v>9310</v>
      </c>
      <c r="X766" s="49" t="s">
        <v>9302</v>
      </c>
      <c r="Y766" s="50" t="s">
        <v>9311</v>
      </c>
      <c r="Z766" s="50" t="s">
        <v>9297</v>
      </c>
      <c r="AA766" s="49" t="s">
        <v>9312</v>
      </c>
      <c r="AB766" s="52"/>
      <c r="AD766" s="49" t="s">
        <v>10579</v>
      </c>
      <c r="AE766" s="49" t="s">
        <v>6216</v>
      </c>
      <c r="AF766" s="50">
        <v>1216</v>
      </c>
      <c r="AG766" s="50" t="s">
        <v>7766</v>
      </c>
      <c r="AH766" s="55">
        <v>34060</v>
      </c>
      <c r="AI766" s="52"/>
    </row>
    <row r="767" spans="2:35">
      <c r="B767" s="2" t="s">
        <v>1200</v>
      </c>
      <c r="C767" s="2" t="s">
        <v>559</v>
      </c>
      <c r="D767" s="35">
        <v>3090</v>
      </c>
      <c r="E767" s="35" t="s">
        <v>1186</v>
      </c>
      <c r="F767" s="2" t="s">
        <v>1201</v>
      </c>
      <c r="P767" s="22" t="s">
        <v>4159</v>
      </c>
      <c r="Q767" s="22" t="s">
        <v>3388</v>
      </c>
      <c r="R767" s="35" t="s">
        <v>4160</v>
      </c>
      <c r="S767" s="35" t="s">
        <v>4134</v>
      </c>
      <c r="T767" s="22" t="s">
        <v>4161</v>
      </c>
      <c r="W767" s="58"/>
      <c r="X767" s="58"/>
      <c r="Y767" s="61"/>
      <c r="Z767" s="61"/>
      <c r="AA767" s="58"/>
      <c r="AB767" s="58"/>
      <c r="AD767" s="22" t="s">
        <v>7729</v>
      </c>
      <c r="AE767" s="22" t="s">
        <v>7046</v>
      </c>
      <c r="AF767" s="23">
        <v>1115</v>
      </c>
      <c r="AG767" s="23" t="s">
        <v>7689</v>
      </c>
      <c r="AH767" s="25">
        <v>41000</v>
      </c>
      <c r="AI767" s="22"/>
    </row>
    <row r="768" spans="2:35">
      <c r="B768" s="2" t="s">
        <v>1202</v>
      </c>
      <c r="C768" s="2" t="s">
        <v>559</v>
      </c>
      <c r="D768" s="35">
        <v>3746</v>
      </c>
      <c r="E768" s="35" t="s">
        <v>1186</v>
      </c>
      <c r="F768" s="2" t="s">
        <v>1203</v>
      </c>
      <c r="P768" s="22" t="s">
        <v>4152</v>
      </c>
      <c r="Q768" s="22" t="s">
        <v>345</v>
      </c>
      <c r="R768" s="35" t="s">
        <v>3735</v>
      </c>
      <c r="S768" s="35" t="s">
        <v>4134</v>
      </c>
      <c r="T768" s="24">
        <v>40959</v>
      </c>
      <c r="W768" s="109" t="s">
        <v>5768</v>
      </c>
      <c r="X768" s="109"/>
      <c r="Y768" s="109"/>
      <c r="Z768" s="109"/>
      <c r="AA768" s="110">
        <f>COUNTA(W771:W772)</f>
        <v>2</v>
      </c>
      <c r="AB768" s="121"/>
      <c r="AD768" s="22" t="s">
        <v>7730</v>
      </c>
      <c r="AE768" s="22" t="s">
        <v>7731</v>
      </c>
      <c r="AF768" s="23" t="s">
        <v>7732</v>
      </c>
      <c r="AG768" s="23" t="s">
        <v>7733</v>
      </c>
      <c r="AH768" s="25">
        <v>41334</v>
      </c>
    </row>
    <row r="769" spans="2:35">
      <c r="B769" s="2" t="s">
        <v>1204</v>
      </c>
      <c r="C769" s="2" t="s">
        <v>559</v>
      </c>
      <c r="D769" s="35">
        <v>3675</v>
      </c>
      <c r="E769" s="35" t="s">
        <v>1186</v>
      </c>
      <c r="F769" s="4">
        <v>43157</v>
      </c>
      <c r="P769" s="22" t="s">
        <v>4156</v>
      </c>
      <c r="Q769" s="22" t="s">
        <v>663</v>
      </c>
      <c r="R769" s="35" t="s">
        <v>4157</v>
      </c>
      <c r="S769" s="35" t="s">
        <v>4134</v>
      </c>
      <c r="T769" s="22" t="s">
        <v>4158</v>
      </c>
      <c r="W769" s="109"/>
      <c r="X769" s="109"/>
      <c r="Y769" s="109"/>
      <c r="Z769" s="109"/>
      <c r="AA769" s="110"/>
      <c r="AB769" s="121"/>
      <c r="AD769" s="22" t="s">
        <v>7734</v>
      </c>
      <c r="AE769" s="22" t="s">
        <v>7735</v>
      </c>
      <c r="AF769" s="23">
        <v>11187</v>
      </c>
      <c r="AG769" s="23" t="s">
        <v>7736</v>
      </c>
      <c r="AH769" s="22" t="s">
        <v>6477</v>
      </c>
    </row>
    <row r="770" spans="2:35">
      <c r="B770" s="2" t="s">
        <v>1205</v>
      </c>
      <c r="C770" s="2" t="s">
        <v>559</v>
      </c>
      <c r="D770" s="35">
        <v>3788</v>
      </c>
      <c r="E770" s="35" t="s">
        <v>1186</v>
      </c>
      <c r="F770" s="4">
        <v>43166</v>
      </c>
      <c r="P770" s="22" t="s">
        <v>4153</v>
      </c>
      <c r="Q770" s="22" t="s">
        <v>663</v>
      </c>
      <c r="R770" s="35" t="s">
        <v>4154</v>
      </c>
      <c r="S770" s="35" t="s">
        <v>4134</v>
      </c>
      <c r="T770" s="22" t="s">
        <v>4155</v>
      </c>
      <c r="AD770" s="22" t="s">
        <v>7737</v>
      </c>
      <c r="AE770" s="22" t="s">
        <v>6205</v>
      </c>
      <c r="AF770" s="23">
        <v>4094</v>
      </c>
      <c r="AG770" s="23" t="s">
        <v>5334</v>
      </c>
      <c r="AH770" s="22" t="s">
        <v>4371</v>
      </c>
    </row>
    <row r="771" spans="2:35">
      <c r="B771" s="2" t="s">
        <v>1206</v>
      </c>
      <c r="C771" s="2" t="s">
        <v>559</v>
      </c>
      <c r="D771" s="35">
        <v>3844</v>
      </c>
      <c r="E771" s="35" t="s">
        <v>1186</v>
      </c>
      <c r="F771" s="4">
        <v>43187</v>
      </c>
      <c r="P771" s="22" t="s">
        <v>4162</v>
      </c>
      <c r="Q771" s="22" t="s">
        <v>1761</v>
      </c>
      <c r="R771" s="35" t="s">
        <v>4163</v>
      </c>
      <c r="S771" s="35" t="s">
        <v>4134</v>
      </c>
      <c r="T771" s="24">
        <v>39855</v>
      </c>
      <c r="W771" s="22" t="s">
        <v>5769</v>
      </c>
      <c r="X771" s="22" t="s">
        <v>5078</v>
      </c>
      <c r="Y771" s="35" t="s">
        <v>5079</v>
      </c>
      <c r="Z771" s="35" t="s">
        <v>5770</v>
      </c>
      <c r="AA771" s="22" t="s">
        <v>5771</v>
      </c>
      <c r="AD771" s="22" t="s">
        <v>7738</v>
      </c>
      <c r="AE771" s="22" t="s">
        <v>7739</v>
      </c>
      <c r="AF771" s="35" t="s">
        <v>6738</v>
      </c>
      <c r="AG771" s="35" t="s">
        <v>6339</v>
      </c>
    </row>
    <row r="772" spans="2:35">
      <c r="B772" s="2" t="s">
        <v>1207</v>
      </c>
      <c r="C772" s="2" t="s">
        <v>559</v>
      </c>
      <c r="D772" s="35">
        <v>3754</v>
      </c>
      <c r="E772" s="35" t="s">
        <v>1186</v>
      </c>
      <c r="F772" s="4">
        <v>43144</v>
      </c>
      <c r="W772" s="49" t="s">
        <v>9289</v>
      </c>
      <c r="X772" s="49" t="s">
        <v>9290</v>
      </c>
      <c r="Y772" s="50" t="s">
        <v>9291</v>
      </c>
      <c r="Z772" s="50" t="s">
        <v>9292</v>
      </c>
      <c r="AA772" s="51">
        <v>34416</v>
      </c>
      <c r="AB772" s="52"/>
      <c r="AD772" s="22" t="s">
        <v>7740</v>
      </c>
      <c r="AE772" s="22" t="s">
        <v>6998</v>
      </c>
      <c r="AF772" s="23">
        <v>455</v>
      </c>
      <c r="AG772" s="23" t="s">
        <v>7741</v>
      </c>
      <c r="AH772" s="22" t="s">
        <v>5100</v>
      </c>
    </row>
    <row r="773" spans="2:35">
      <c r="B773" s="2" t="s">
        <v>1210</v>
      </c>
      <c r="C773" s="2" t="s">
        <v>559</v>
      </c>
      <c r="D773" s="35">
        <v>3683</v>
      </c>
      <c r="E773" s="35" t="s">
        <v>1186</v>
      </c>
      <c r="F773" s="2" t="s">
        <v>1208</v>
      </c>
      <c r="G773" s="2" t="s">
        <v>1209</v>
      </c>
      <c r="P773" s="109" t="s">
        <v>4164</v>
      </c>
      <c r="Q773" s="109"/>
      <c r="R773" s="109"/>
      <c r="S773" s="109"/>
      <c r="T773" s="110">
        <f>COUNTA(P776:P781)</f>
        <v>6</v>
      </c>
      <c r="U773" s="124"/>
      <c r="W773" s="56"/>
      <c r="X773" s="56"/>
      <c r="Y773" s="57"/>
      <c r="Z773" s="57"/>
      <c r="AA773" s="67"/>
      <c r="AB773" s="58"/>
      <c r="AD773" s="22" t="s">
        <v>7742</v>
      </c>
      <c r="AE773" s="22" t="s">
        <v>6638</v>
      </c>
      <c r="AF773" s="23" t="s">
        <v>7743</v>
      </c>
      <c r="AG773" s="23" t="s">
        <v>7744</v>
      </c>
      <c r="AH773" s="22" t="s">
        <v>4101</v>
      </c>
      <c r="AI773" s="22" t="s">
        <v>7284</v>
      </c>
    </row>
    <row r="774" spans="2:35">
      <c r="P774" s="109"/>
      <c r="Q774" s="109"/>
      <c r="R774" s="109"/>
      <c r="S774" s="109"/>
      <c r="T774" s="110"/>
      <c r="U774" s="124"/>
      <c r="W774" s="109" t="s">
        <v>10456</v>
      </c>
      <c r="X774" s="109"/>
      <c r="Y774" s="109"/>
      <c r="Z774" s="109"/>
      <c r="AA774" s="117">
        <v>1</v>
      </c>
      <c r="AB774" s="118"/>
      <c r="AD774" s="22" t="s">
        <v>7745</v>
      </c>
      <c r="AE774" s="22" t="s">
        <v>6216</v>
      </c>
      <c r="AF774" s="23">
        <v>1398</v>
      </c>
      <c r="AG774" s="23" t="s">
        <v>6480</v>
      </c>
      <c r="AH774" s="22" t="s">
        <v>6975</v>
      </c>
    </row>
    <row r="775" spans="2:35">
      <c r="B775" s="109" t="s">
        <v>1211</v>
      </c>
      <c r="C775" s="109"/>
      <c r="D775" s="109"/>
      <c r="E775" s="109"/>
      <c r="F775" s="110">
        <f>COUNTA(B778:B802)</f>
        <v>25</v>
      </c>
      <c r="G775" s="126"/>
      <c r="W775" s="109"/>
      <c r="X775" s="109"/>
      <c r="Y775" s="109"/>
      <c r="Z775" s="109"/>
      <c r="AA775" s="117"/>
      <c r="AB775" s="118"/>
      <c r="AD775" s="22" t="s">
        <v>7746</v>
      </c>
      <c r="AE775" s="22" t="s">
        <v>6205</v>
      </c>
      <c r="AF775" s="23">
        <v>4057</v>
      </c>
      <c r="AG775" s="23" t="s">
        <v>7747</v>
      </c>
      <c r="AH775" s="22" t="s">
        <v>4094</v>
      </c>
    </row>
    <row r="776" spans="2:35">
      <c r="B776" s="109"/>
      <c r="C776" s="109"/>
      <c r="D776" s="109"/>
      <c r="E776" s="109"/>
      <c r="F776" s="110"/>
      <c r="G776" s="126"/>
      <c r="P776" s="22" t="s">
        <v>4165</v>
      </c>
      <c r="Q776" s="22" t="s">
        <v>1864</v>
      </c>
      <c r="R776" s="35" t="s">
        <v>4166</v>
      </c>
      <c r="S776" s="35" t="s">
        <v>4167</v>
      </c>
      <c r="T776" s="22" t="s">
        <v>4168</v>
      </c>
      <c r="W776" s="56"/>
      <c r="X776" s="56"/>
      <c r="Y776" s="57"/>
      <c r="Z776" s="57"/>
      <c r="AA776" s="67"/>
      <c r="AB776" s="58"/>
      <c r="AD776" s="22" t="s">
        <v>7748</v>
      </c>
      <c r="AE776" s="22" t="s">
        <v>7749</v>
      </c>
      <c r="AF776" s="23" t="s">
        <v>7750</v>
      </c>
      <c r="AG776" s="23" t="s">
        <v>7751</v>
      </c>
      <c r="AH776" s="22" t="s">
        <v>6886</v>
      </c>
      <c r="AI776" s="22"/>
    </row>
    <row r="777" spans="2:35">
      <c r="P777" s="22" t="s">
        <v>4169</v>
      </c>
      <c r="Q777" s="22" t="s">
        <v>1864</v>
      </c>
      <c r="R777" s="35" t="s">
        <v>4170</v>
      </c>
      <c r="S777" s="35" t="s">
        <v>4167</v>
      </c>
      <c r="T777" s="25">
        <v>39539</v>
      </c>
      <c r="W777" s="49" t="s">
        <v>10457</v>
      </c>
      <c r="X777" s="49" t="s">
        <v>10458</v>
      </c>
      <c r="Y777" s="50" t="s">
        <v>10459</v>
      </c>
      <c r="Z777" s="50" t="s">
        <v>10460</v>
      </c>
      <c r="AA777" s="49" t="s">
        <v>10461</v>
      </c>
      <c r="AB777" s="52"/>
      <c r="AD777" s="22" t="s">
        <v>7752</v>
      </c>
      <c r="AE777" s="22" t="s">
        <v>6638</v>
      </c>
      <c r="AF777" s="23" t="s">
        <v>7753</v>
      </c>
      <c r="AG777" s="23" t="s">
        <v>7754</v>
      </c>
      <c r="AH777" s="22" t="s">
        <v>3528</v>
      </c>
    </row>
    <row r="778" spans="2:35">
      <c r="B778" s="2" t="s">
        <v>1212</v>
      </c>
      <c r="C778" s="2" t="s">
        <v>292</v>
      </c>
      <c r="D778" s="35">
        <v>145047</v>
      </c>
      <c r="E778" s="35" t="s">
        <v>1213</v>
      </c>
      <c r="F778" s="2" t="s">
        <v>1214</v>
      </c>
      <c r="P778" s="22" t="s">
        <v>4171</v>
      </c>
      <c r="Q778" s="22" t="s">
        <v>1864</v>
      </c>
      <c r="R778" s="35" t="s">
        <v>4172</v>
      </c>
      <c r="S778" s="35" t="s">
        <v>4167</v>
      </c>
      <c r="T778" s="24">
        <v>39568</v>
      </c>
      <c r="AD778" s="22" t="s">
        <v>7755</v>
      </c>
      <c r="AE778" s="22" t="s">
        <v>6385</v>
      </c>
      <c r="AF778" s="23" t="s">
        <v>7756</v>
      </c>
      <c r="AG778" s="23" t="s">
        <v>7757</v>
      </c>
      <c r="AH778" s="22" t="s">
        <v>5193</v>
      </c>
    </row>
    <row r="779" spans="2:35">
      <c r="B779" s="2" t="s">
        <v>849</v>
      </c>
      <c r="C779" s="2" t="s">
        <v>837</v>
      </c>
      <c r="D779" s="35">
        <v>2694</v>
      </c>
      <c r="E779" s="35" t="s">
        <v>1215</v>
      </c>
      <c r="F779" s="4">
        <v>38770</v>
      </c>
      <c r="P779" s="22" t="s">
        <v>4173</v>
      </c>
      <c r="Q779" s="22" t="s">
        <v>3910</v>
      </c>
      <c r="R779" s="35">
        <v>11363</v>
      </c>
      <c r="S779" s="35" t="s">
        <v>4167</v>
      </c>
      <c r="T779" s="24">
        <v>37663</v>
      </c>
      <c r="W779" s="109" t="s">
        <v>5772</v>
      </c>
      <c r="X779" s="109"/>
      <c r="Y779" s="109"/>
      <c r="Z779" s="109"/>
      <c r="AA779" s="117">
        <v>1</v>
      </c>
      <c r="AB779" s="122"/>
      <c r="AD779" s="22" t="s">
        <v>7758</v>
      </c>
      <c r="AE779" s="22" t="s">
        <v>6197</v>
      </c>
      <c r="AF779" s="23">
        <v>5417</v>
      </c>
      <c r="AG779" s="23" t="s">
        <v>7759</v>
      </c>
      <c r="AH779" s="22" t="s">
        <v>4223</v>
      </c>
      <c r="AI779" s="22"/>
    </row>
    <row r="780" spans="2:35">
      <c r="B780" s="2" t="s">
        <v>851</v>
      </c>
      <c r="C780" s="2" t="s">
        <v>837</v>
      </c>
      <c r="D780" s="35">
        <v>2697</v>
      </c>
      <c r="E780" s="35" t="s">
        <v>1215</v>
      </c>
      <c r="F780" s="4">
        <v>38772</v>
      </c>
      <c r="P780" s="22" t="s">
        <v>4174</v>
      </c>
      <c r="Q780" s="22" t="s">
        <v>4175</v>
      </c>
      <c r="R780" s="35">
        <v>650</v>
      </c>
      <c r="S780" s="35" t="s">
        <v>4167</v>
      </c>
      <c r="T780" s="24">
        <v>39931</v>
      </c>
      <c r="W780" s="109"/>
      <c r="X780" s="109"/>
      <c r="Y780" s="109"/>
      <c r="Z780" s="109"/>
      <c r="AA780" s="117"/>
      <c r="AB780" s="122"/>
      <c r="AD780" s="22" t="s">
        <v>7760</v>
      </c>
      <c r="AE780" s="22" t="s">
        <v>6205</v>
      </c>
      <c r="AF780" s="23">
        <v>4253</v>
      </c>
      <c r="AG780" s="23" t="s">
        <v>7761</v>
      </c>
      <c r="AH780" s="22" t="s">
        <v>3318</v>
      </c>
      <c r="AI780" s="22"/>
    </row>
    <row r="781" spans="2:35">
      <c r="B781" s="2" t="s">
        <v>853</v>
      </c>
      <c r="C781" s="2" t="s">
        <v>837</v>
      </c>
      <c r="D781" s="35">
        <v>2720</v>
      </c>
      <c r="E781" s="35" t="s">
        <v>1215</v>
      </c>
      <c r="F781" s="2" t="s">
        <v>1216</v>
      </c>
      <c r="P781" s="49" t="s">
        <v>9453</v>
      </c>
      <c r="Q781" s="49" t="s">
        <v>4785</v>
      </c>
      <c r="R781" s="50" t="s">
        <v>9454</v>
      </c>
      <c r="S781" s="50" t="s">
        <v>4167</v>
      </c>
      <c r="T781" s="55">
        <v>38412</v>
      </c>
      <c r="U781" s="49"/>
      <c r="AD781" s="22" t="s">
        <v>7762</v>
      </c>
      <c r="AE781" s="22" t="s">
        <v>7763</v>
      </c>
      <c r="AF781" s="23">
        <v>144</v>
      </c>
      <c r="AG781" s="23" t="s">
        <v>7764</v>
      </c>
      <c r="AH781" s="22" t="s">
        <v>4433</v>
      </c>
    </row>
    <row r="782" spans="2:35">
      <c r="B782" s="2" t="s">
        <v>855</v>
      </c>
      <c r="C782" s="2" t="s">
        <v>837</v>
      </c>
      <c r="D782" s="35">
        <v>2981</v>
      </c>
      <c r="E782" s="35" t="s">
        <v>1215</v>
      </c>
      <c r="F782" s="2" t="s">
        <v>1217</v>
      </c>
      <c r="W782" s="22" t="s">
        <v>5773</v>
      </c>
      <c r="X782" s="22" t="s">
        <v>3910</v>
      </c>
      <c r="Y782" s="35">
        <v>11407</v>
      </c>
      <c r="Z782" s="35" t="s">
        <v>5774</v>
      </c>
      <c r="AA782" s="24">
        <v>38425</v>
      </c>
      <c r="AB782" s="22" t="s">
        <v>5775</v>
      </c>
      <c r="AD782" s="49" t="s">
        <v>10580</v>
      </c>
      <c r="AE782" s="49" t="s">
        <v>6554</v>
      </c>
      <c r="AF782" s="50" t="s">
        <v>10581</v>
      </c>
      <c r="AG782" s="50" t="s">
        <v>6339</v>
      </c>
      <c r="AH782" s="49" t="s">
        <v>10582</v>
      </c>
      <c r="AI782" s="52"/>
    </row>
    <row r="783" spans="2:35">
      <c r="B783" s="2" t="s">
        <v>857</v>
      </c>
      <c r="C783" s="2" t="s">
        <v>837</v>
      </c>
      <c r="D783" s="35">
        <v>3049</v>
      </c>
      <c r="E783" s="35" t="s">
        <v>1215</v>
      </c>
      <c r="F783" s="4">
        <v>39143</v>
      </c>
      <c r="P783" s="109" t="s">
        <v>4176</v>
      </c>
      <c r="Q783" s="109"/>
      <c r="R783" s="109"/>
      <c r="S783" s="109"/>
      <c r="T783" s="110">
        <f>COUNTA(P786)</f>
        <v>1</v>
      </c>
      <c r="U783" s="113"/>
      <c r="W783" s="22"/>
      <c r="X783" s="22"/>
      <c r="AA783" s="24"/>
      <c r="AB783" s="22"/>
      <c r="AD783" s="22" t="s">
        <v>7765</v>
      </c>
      <c r="AE783" s="22" t="s">
        <v>6197</v>
      </c>
      <c r="AF783" s="23">
        <v>5545</v>
      </c>
      <c r="AG783" s="23" t="s">
        <v>7766</v>
      </c>
      <c r="AH783" s="25">
        <v>42767</v>
      </c>
    </row>
    <row r="784" spans="2:35">
      <c r="B784" s="2" t="s">
        <v>1218</v>
      </c>
      <c r="C784" s="2" t="s">
        <v>1219</v>
      </c>
      <c r="D784" s="35">
        <v>145126</v>
      </c>
      <c r="E784" s="35" t="s">
        <v>1213</v>
      </c>
      <c r="F784" s="2" t="s">
        <v>1220</v>
      </c>
      <c r="G784" s="2" t="s">
        <v>1221</v>
      </c>
      <c r="P784" s="109"/>
      <c r="Q784" s="109"/>
      <c r="R784" s="109"/>
      <c r="S784" s="109"/>
      <c r="T784" s="110"/>
      <c r="U784" s="113"/>
      <c r="W784" s="109" t="s">
        <v>9313</v>
      </c>
      <c r="X784" s="109"/>
      <c r="Y784" s="109"/>
      <c r="Z784" s="109"/>
      <c r="AA784" s="117">
        <v>1</v>
      </c>
      <c r="AB784" s="118"/>
      <c r="AD784" s="22" t="s">
        <v>7767</v>
      </c>
      <c r="AE784" s="22" t="s">
        <v>6310</v>
      </c>
      <c r="AF784" s="23">
        <v>5718</v>
      </c>
      <c r="AG784" s="23" t="s">
        <v>7768</v>
      </c>
      <c r="AH784" s="22" t="s">
        <v>5196</v>
      </c>
      <c r="AI784" s="22"/>
    </row>
    <row r="785" spans="2:35">
      <c r="B785" s="2" t="s">
        <v>1222</v>
      </c>
      <c r="C785" s="2" t="s">
        <v>292</v>
      </c>
      <c r="D785" s="35">
        <v>145201</v>
      </c>
      <c r="E785" s="35" t="s">
        <v>1213</v>
      </c>
      <c r="F785" s="2" t="s">
        <v>1223</v>
      </c>
      <c r="G785" s="2" t="s">
        <v>1221</v>
      </c>
      <c r="W785" s="109"/>
      <c r="X785" s="109"/>
      <c r="Y785" s="109"/>
      <c r="Z785" s="109"/>
      <c r="AA785" s="117"/>
      <c r="AB785" s="118"/>
      <c r="AD785" s="22" t="s">
        <v>7769</v>
      </c>
      <c r="AE785" s="22" t="s">
        <v>6197</v>
      </c>
      <c r="AF785" s="23">
        <v>5485</v>
      </c>
      <c r="AG785" s="23" t="s">
        <v>7759</v>
      </c>
      <c r="AH785" s="22" t="s">
        <v>5918</v>
      </c>
    </row>
    <row r="786" spans="2:35" ht="15" customHeight="1">
      <c r="B786" s="2" t="s">
        <v>1224</v>
      </c>
      <c r="C786" s="2" t="s">
        <v>1225</v>
      </c>
      <c r="D786" s="35">
        <v>1174</v>
      </c>
      <c r="E786" s="35" t="s">
        <v>1215</v>
      </c>
      <c r="F786" s="4">
        <v>36578</v>
      </c>
      <c r="G786" s="2" t="s">
        <v>1226</v>
      </c>
      <c r="P786" s="22" t="s">
        <v>4177</v>
      </c>
      <c r="Q786" s="22" t="s">
        <v>889</v>
      </c>
      <c r="R786" s="35">
        <v>1546</v>
      </c>
      <c r="S786" s="35" t="s">
        <v>4178</v>
      </c>
      <c r="T786" s="24">
        <v>39024</v>
      </c>
      <c r="U786" s="22"/>
      <c r="W786" s="22"/>
      <c r="X786" s="22"/>
      <c r="AA786" s="24"/>
      <c r="AB786" s="22"/>
      <c r="AD786" s="22" t="s">
        <v>7770</v>
      </c>
      <c r="AE786" s="22" t="s">
        <v>6296</v>
      </c>
      <c r="AF786" s="23">
        <v>5462</v>
      </c>
      <c r="AG786" s="23" t="s">
        <v>7771</v>
      </c>
      <c r="AH786" s="22" t="s">
        <v>6510</v>
      </c>
    </row>
    <row r="787" spans="2:35" ht="15" customHeight="1">
      <c r="B787" s="2" t="s">
        <v>1227</v>
      </c>
      <c r="C787" s="2" t="s">
        <v>1225</v>
      </c>
      <c r="D787" s="35">
        <v>1207</v>
      </c>
      <c r="E787" s="35" t="s">
        <v>1215</v>
      </c>
      <c r="F787" s="4">
        <v>36634</v>
      </c>
      <c r="G787" s="2" t="s">
        <v>1228</v>
      </c>
      <c r="P787" s="22"/>
      <c r="Q787" s="22"/>
      <c r="T787" s="24"/>
      <c r="U787" s="22"/>
      <c r="W787" s="49" t="s">
        <v>9314</v>
      </c>
      <c r="X787" s="49" t="s">
        <v>9315</v>
      </c>
      <c r="Y787" s="50">
        <v>925</v>
      </c>
      <c r="Z787" s="50" t="s">
        <v>9316</v>
      </c>
      <c r="AA787" s="49" t="s">
        <v>9317</v>
      </c>
      <c r="AB787" s="49"/>
      <c r="AD787" s="22" t="s">
        <v>7772</v>
      </c>
      <c r="AE787" s="22" t="s">
        <v>6216</v>
      </c>
      <c r="AF787" s="23">
        <v>1419</v>
      </c>
      <c r="AG787" s="23" t="s">
        <v>7773</v>
      </c>
      <c r="AH787" s="25">
        <v>42675</v>
      </c>
    </row>
    <row r="788" spans="2:35">
      <c r="B788" s="2" t="s">
        <v>1229</v>
      </c>
      <c r="C788" s="2" t="s">
        <v>889</v>
      </c>
      <c r="D788" s="35">
        <v>1732</v>
      </c>
      <c r="E788" s="35" t="s">
        <v>1215</v>
      </c>
      <c r="F788" s="2" t="s">
        <v>1230</v>
      </c>
      <c r="P788" s="109" t="s">
        <v>9758</v>
      </c>
      <c r="Q788" s="109"/>
      <c r="R788" s="109"/>
      <c r="S788" s="109"/>
      <c r="T788" s="110">
        <f>COUNTA(P791:P793)</f>
        <v>3</v>
      </c>
      <c r="U788" s="108"/>
      <c r="AD788" s="22" t="s">
        <v>7774</v>
      </c>
      <c r="AE788" s="22" t="s">
        <v>7350</v>
      </c>
      <c r="AF788" s="23">
        <v>512</v>
      </c>
      <c r="AG788" s="23" t="s">
        <v>7775</v>
      </c>
      <c r="AH788" s="22" t="s">
        <v>7776</v>
      </c>
      <c r="AI788" s="22" t="s">
        <v>7777</v>
      </c>
    </row>
    <row r="789" spans="2:35">
      <c r="B789" s="2" t="s">
        <v>919</v>
      </c>
      <c r="C789" s="2" t="s">
        <v>889</v>
      </c>
      <c r="D789" s="35">
        <v>1424</v>
      </c>
      <c r="E789" s="35" t="s">
        <v>1215</v>
      </c>
      <c r="F789" s="4">
        <v>36971</v>
      </c>
      <c r="P789" s="109"/>
      <c r="Q789" s="109"/>
      <c r="R789" s="109"/>
      <c r="S789" s="109"/>
      <c r="T789" s="110"/>
      <c r="U789" s="108"/>
      <c r="W789" s="111" t="s">
        <v>5776</v>
      </c>
      <c r="X789" s="111"/>
      <c r="Y789" s="111"/>
      <c r="Z789" s="111"/>
      <c r="AA789" s="110">
        <f>COUNTA(W792:W795)</f>
        <v>4</v>
      </c>
      <c r="AB789" s="113"/>
      <c r="AD789" s="22" t="s">
        <v>7778</v>
      </c>
      <c r="AE789" s="22" t="s">
        <v>6554</v>
      </c>
      <c r="AF789" s="23" t="s">
        <v>7779</v>
      </c>
      <c r="AG789" s="23" t="s">
        <v>7780</v>
      </c>
      <c r="AH789" s="25">
        <v>37288</v>
      </c>
      <c r="AI789" s="22"/>
    </row>
    <row r="790" spans="2:35">
      <c r="B790" s="2" t="s">
        <v>922</v>
      </c>
      <c r="C790" s="2" t="s">
        <v>889</v>
      </c>
      <c r="D790" s="35">
        <v>1177</v>
      </c>
      <c r="E790" s="35" t="s">
        <v>1215</v>
      </c>
      <c r="F790" s="10">
        <v>36923</v>
      </c>
      <c r="G790" s="2" t="s">
        <v>1231</v>
      </c>
      <c r="P790" s="22"/>
      <c r="Q790" s="22"/>
      <c r="T790" s="24"/>
      <c r="U790" s="22"/>
      <c r="W790" s="111"/>
      <c r="X790" s="111"/>
      <c r="Y790" s="111"/>
      <c r="Z790" s="111"/>
      <c r="AA790" s="110"/>
      <c r="AB790" s="113"/>
      <c r="AD790" s="22" t="s">
        <v>7781</v>
      </c>
      <c r="AE790" s="22" t="s">
        <v>6356</v>
      </c>
      <c r="AF790" s="23">
        <v>6067</v>
      </c>
      <c r="AG790" s="23" t="s">
        <v>7782</v>
      </c>
      <c r="AH790" s="25">
        <v>41730</v>
      </c>
      <c r="AI790" s="22"/>
    </row>
    <row r="791" spans="2:35">
      <c r="B791" s="2" t="s">
        <v>923</v>
      </c>
      <c r="C791" s="2" t="s">
        <v>889</v>
      </c>
      <c r="D791" s="35">
        <v>1014</v>
      </c>
      <c r="E791" s="35" t="s">
        <v>1215</v>
      </c>
      <c r="F791" s="10">
        <v>36923</v>
      </c>
      <c r="P791" s="49" t="s">
        <v>9759</v>
      </c>
      <c r="Q791" s="49" t="s">
        <v>9760</v>
      </c>
      <c r="R791" s="50" t="s">
        <v>9761</v>
      </c>
      <c r="S791" s="50" t="s">
        <v>9762</v>
      </c>
      <c r="T791" s="52" t="s">
        <v>9763</v>
      </c>
      <c r="U791" s="49"/>
      <c r="AD791" s="22" t="s">
        <v>7783</v>
      </c>
      <c r="AE791" s="22" t="s">
        <v>6296</v>
      </c>
      <c r="AF791" s="23">
        <v>5384</v>
      </c>
      <c r="AG791" s="23" t="s">
        <v>7689</v>
      </c>
      <c r="AH791" s="25">
        <v>43497</v>
      </c>
    </row>
    <row r="792" spans="2:35">
      <c r="B792" s="49" t="s">
        <v>9929</v>
      </c>
      <c r="C792" s="49" t="s">
        <v>1467</v>
      </c>
      <c r="D792" s="50" t="s">
        <v>9930</v>
      </c>
      <c r="E792" s="50" t="s">
        <v>9931</v>
      </c>
      <c r="F792" s="49" t="s">
        <v>9932</v>
      </c>
      <c r="G792" s="49"/>
      <c r="P792" s="49" t="s">
        <v>9764</v>
      </c>
      <c r="Q792" s="49" t="s">
        <v>9760</v>
      </c>
      <c r="R792" s="50" t="s">
        <v>9765</v>
      </c>
      <c r="S792" s="66" t="s">
        <v>9762</v>
      </c>
      <c r="T792" s="51">
        <v>31650</v>
      </c>
      <c r="U792" s="49"/>
      <c r="W792" s="22" t="s">
        <v>5777</v>
      </c>
      <c r="X792" s="22" t="s">
        <v>5778</v>
      </c>
      <c r="Y792" s="35" t="s">
        <v>5779</v>
      </c>
      <c r="Z792" s="35" t="s">
        <v>5780</v>
      </c>
      <c r="AA792" s="24">
        <v>39189</v>
      </c>
      <c r="AD792" s="22" t="s">
        <v>7784</v>
      </c>
      <c r="AE792" s="22" t="s">
        <v>6350</v>
      </c>
      <c r="AF792" s="23">
        <v>9014</v>
      </c>
      <c r="AG792" s="23" t="s">
        <v>7726</v>
      </c>
      <c r="AH792" s="22" t="s">
        <v>7617</v>
      </c>
    </row>
    <row r="793" spans="2:35">
      <c r="B793" s="49" t="s">
        <v>9933</v>
      </c>
      <c r="C793" s="49" t="s">
        <v>1467</v>
      </c>
      <c r="D793" s="50" t="s">
        <v>9934</v>
      </c>
      <c r="E793" s="50" t="s">
        <v>9931</v>
      </c>
      <c r="F793" s="51">
        <v>32951</v>
      </c>
      <c r="G793" s="49"/>
      <c r="P793" s="49" t="s">
        <v>9766</v>
      </c>
      <c r="Q793" s="49" t="s">
        <v>9760</v>
      </c>
      <c r="R793" s="50" t="s">
        <v>9767</v>
      </c>
      <c r="S793" s="66" t="s">
        <v>9762</v>
      </c>
      <c r="T793" s="51">
        <v>31567</v>
      </c>
      <c r="U793" s="49"/>
      <c r="W793" s="22" t="s">
        <v>5781</v>
      </c>
      <c r="X793" s="22" t="s">
        <v>3864</v>
      </c>
      <c r="Y793" s="35" t="s">
        <v>5782</v>
      </c>
      <c r="Z793" s="35" t="s">
        <v>5780</v>
      </c>
      <c r="AA793" s="24">
        <v>37726</v>
      </c>
      <c r="AD793" s="22" t="s">
        <v>7785</v>
      </c>
      <c r="AE793" s="22" t="s">
        <v>7786</v>
      </c>
      <c r="AF793" s="35" t="s">
        <v>7787</v>
      </c>
      <c r="AG793" s="35" t="s">
        <v>6339</v>
      </c>
    </row>
    <row r="794" spans="2:35">
      <c r="B794" s="2" t="s">
        <v>1232</v>
      </c>
      <c r="C794" s="2" t="s">
        <v>292</v>
      </c>
      <c r="D794" s="35">
        <v>145136</v>
      </c>
      <c r="E794" s="35" t="s">
        <v>1213</v>
      </c>
      <c r="F794" s="10">
        <v>38384</v>
      </c>
      <c r="W794" s="22" t="s">
        <v>5783</v>
      </c>
      <c r="X794" s="22" t="s">
        <v>4570</v>
      </c>
      <c r="Y794" s="35" t="s">
        <v>5784</v>
      </c>
      <c r="Z794" s="35" t="s">
        <v>5780</v>
      </c>
      <c r="AA794" s="22" t="s">
        <v>5114</v>
      </c>
      <c r="AB794" s="22"/>
      <c r="AD794" s="22" t="s">
        <v>7788</v>
      </c>
      <c r="AE794" s="22" t="s">
        <v>7789</v>
      </c>
      <c r="AF794" s="23">
        <v>6213</v>
      </c>
      <c r="AG794" s="23" t="s">
        <v>7790</v>
      </c>
      <c r="AH794" s="22" t="s">
        <v>6810</v>
      </c>
    </row>
    <row r="795" spans="2:35">
      <c r="B795" s="2" t="s">
        <v>1233</v>
      </c>
      <c r="C795" s="2" t="s">
        <v>292</v>
      </c>
      <c r="D795" s="35">
        <v>145142</v>
      </c>
      <c r="E795" s="35" t="s">
        <v>1213</v>
      </c>
      <c r="F795" s="2" t="s">
        <v>1234</v>
      </c>
      <c r="P795" s="111" t="s">
        <v>4179</v>
      </c>
      <c r="Q795" s="111"/>
      <c r="R795" s="111"/>
      <c r="S795" s="111"/>
      <c r="T795" s="110">
        <f>COUNTA(P798:P799)</f>
        <v>2</v>
      </c>
      <c r="U795" s="113"/>
      <c r="W795" s="22" t="s">
        <v>5785</v>
      </c>
      <c r="X795" s="22" t="s">
        <v>5786</v>
      </c>
      <c r="Y795" s="35" t="s">
        <v>5787</v>
      </c>
      <c r="Z795" s="35" t="s">
        <v>5780</v>
      </c>
      <c r="AA795" s="24">
        <v>38035</v>
      </c>
      <c r="AD795" s="49" t="s">
        <v>10583</v>
      </c>
      <c r="AE795" s="49" t="s">
        <v>9085</v>
      </c>
      <c r="AF795" s="50">
        <v>167</v>
      </c>
      <c r="AG795" s="50" t="s">
        <v>10584</v>
      </c>
      <c r="AH795" s="49" t="s">
        <v>6806</v>
      </c>
      <c r="AI795" s="52"/>
    </row>
    <row r="796" spans="2:35">
      <c r="B796" s="2" t="s">
        <v>1235</v>
      </c>
      <c r="C796" s="2" t="s">
        <v>292</v>
      </c>
      <c r="D796" s="35">
        <v>145153</v>
      </c>
      <c r="E796" s="35" t="s">
        <v>1213</v>
      </c>
      <c r="F796" s="2" t="s">
        <v>1236</v>
      </c>
      <c r="P796" s="111"/>
      <c r="Q796" s="111"/>
      <c r="R796" s="111"/>
      <c r="S796" s="111"/>
      <c r="T796" s="110"/>
      <c r="U796" s="113"/>
      <c r="AD796" s="22" t="s">
        <v>7791</v>
      </c>
      <c r="AE796" s="22" t="s">
        <v>7124</v>
      </c>
      <c r="AF796" s="23">
        <v>179</v>
      </c>
      <c r="AG796" s="23" t="s">
        <v>7792</v>
      </c>
      <c r="AH796" s="22" t="s">
        <v>5919</v>
      </c>
    </row>
    <row r="797" spans="2:35">
      <c r="B797" s="2" t="s">
        <v>1237</v>
      </c>
      <c r="C797" s="2" t="s">
        <v>292</v>
      </c>
      <c r="D797" s="35">
        <v>145207</v>
      </c>
      <c r="E797" s="35" t="s">
        <v>1213</v>
      </c>
      <c r="F797" s="10">
        <v>36923</v>
      </c>
      <c r="W797" s="111" t="s">
        <v>5788</v>
      </c>
      <c r="X797" s="111"/>
      <c r="Y797" s="111"/>
      <c r="Z797" s="111"/>
      <c r="AA797" s="110">
        <f>COUNTA(W800:W801)</f>
        <v>2</v>
      </c>
      <c r="AB797" s="113"/>
      <c r="AD797" s="22" t="s">
        <v>7793</v>
      </c>
      <c r="AE797" s="22" t="s">
        <v>7794</v>
      </c>
      <c r="AF797" s="23">
        <v>5109</v>
      </c>
      <c r="AG797" s="23" t="s">
        <v>7795</v>
      </c>
      <c r="AH797" s="25">
        <v>41671</v>
      </c>
      <c r="AI797" s="22"/>
    </row>
    <row r="798" spans="2:35">
      <c r="B798" s="2" t="s">
        <v>1238</v>
      </c>
      <c r="C798" s="2" t="s">
        <v>292</v>
      </c>
      <c r="D798" s="35">
        <v>145245</v>
      </c>
      <c r="E798" s="35" t="s">
        <v>1213</v>
      </c>
      <c r="F798" s="10">
        <v>38384</v>
      </c>
      <c r="P798" s="22" t="s">
        <v>4180</v>
      </c>
      <c r="Q798" s="22" t="s">
        <v>948</v>
      </c>
      <c r="R798" s="35" t="s">
        <v>4181</v>
      </c>
      <c r="S798" s="35" t="s">
        <v>4182</v>
      </c>
      <c r="T798" s="24">
        <v>42429</v>
      </c>
      <c r="W798" s="111"/>
      <c r="X798" s="111"/>
      <c r="Y798" s="111"/>
      <c r="Z798" s="111"/>
      <c r="AA798" s="110"/>
      <c r="AB798" s="113"/>
      <c r="AD798" s="22" t="s">
        <v>7796</v>
      </c>
      <c r="AE798" s="22" t="s">
        <v>7797</v>
      </c>
      <c r="AF798" s="23" t="s">
        <v>7798</v>
      </c>
      <c r="AG798" s="23" t="s">
        <v>7799</v>
      </c>
      <c r="AH798" s="22" t="s">
        <v>7081</v>
      </c>
      <c r="AI798" s="22"/>
    </row>
    <row r="799" spans="2:35">
      <c r="B799" s="2" t="s">
        <v>1239</v>
      </c>
      <c r="C799" s="2" t="s">
        <v>292</v>
      </c>
      <c r="D799" s="35">
        <v>145280</v>
      </c>
      <c r="E799" s="35" t="s">
        <v>1213</v>
      </c>
      <c r="F799" s="10">
        <v>36923</v>
      </c>
      <c r="P799" s="22" t="s">
        <v>4183</v>
      </c>
      <c r="Q799" s="22" t="s">
        <v>948</v>
      </c>
      <c r="R799" s="35" t="s">
        <v>4184</v>
      </c>
      <c r="S799" s="35" t="s">
        <v>4182</v>
      </c>
      <c r="T799" s="24">
        <v>42429</v>
      </c>
      <c r="AD799" s="22" t="s">
        <v>7800</v>
      </c>
      <c r="AE799" s="22" t="s">
        <v>7801</v>
      </c>
      <c r="AF799" s="23" t="s">
        <v>7802</v>
      </c>
      <c r="AG799" s="23" t="s">
        <v>7803</v>
      </c>
      <c r="AH799" s="22" t="s">
        <v>7804</v>
      </c>
      <c r="AI799" s="22"/>
    </row>
    <row r="800" spans="2:35">
      <c r="B800" s="2" t="s">
        <v>1240</v>
      </c>
      <c r="C800" s="2" t="s">
        <v>292</v>
      </c>
      <c r="D800" s="35">
        <v>145390</v>
      </c>
      <c r="E800" s="35" t="s">
        <v>1213</v>
      </c>
      <c r="F800" s="2" t="s">
        <v>1241</v>
      </c>
      <c r="P800" s="22"/>
      <c r="Q800" s="22"/>
      <c r="T800" s="24"/>
      <c r="W800" s="22" t="s">
        <v>5789</v>
      </c>
      <c r="X800" s="22" t="s">
        <v>4677</v>
      </c>
      <c r="Y800" s="35" t="s">
        <v>5790</v>
      </c>
      <c r="Z800" s="35" t="s">
        <v>5791</v>
      </c>
      <c r="AA800" s="22" t="s">
        <v>5792</v>
      </c>
      <c r="AD800" s="22" t="s">
        <v>7800</v>
      </c>
      <c r="AE800" s="22" t="s">
        <v>7801</v>
      </c>
      <c r="AF800" s="23" t="s">
        <v>7802</v>
      </c>
      <c r="AG800" s="23" t="s">
        <v>7803</v>
      </c>
      <c r="AH800" s="22" t="s">
        <v>7804</v>
      </c>
      <c r="AI800" s="22" t="s">
        <v>6697</v>
      </c>
    </row>
    <row r="801" spans="2:35">
      <c r="B801" s="2" t="s">
        <v>1242</v>
      </c>
      <c r="C801" s="2" t="s">
        <v>292</v>
      </c>
      <c r="D801" s="35">
        <v>145442</v>
      </c>
      <c r="E801" s="35" t="s">
        <v>1213</v>
      </c>
      <c r="F801" s="10">
        <v>39142</v>
      </c>
      <c r="P801" s="109" t="s">
        <v>9980</v>
      </c>
      <c r="Q801" s="109"/>
      <c r="R801" s="109"/>
      <c r="S801" s="109"/>
      <c r="T801" s="110">
        <f>COUNTA(P804)</f>
        <v>1</v>
      </c>
      <c r="U801" s="108"/>
      <c r="W801" s="22" t="s">
        <v>5793</v>
      </c>
      <c r="X801" s="22" t="s">
        <v>4677</v>
      </c>
      <c r="Y801" s="35" t="s">
        <v>4678</v>
      </c>
      <c r="Z801" s="35" t="s">
        <v>5791</v>
      </c>
      <c r="AA801" s="24">
        <v>37582</v>
      </c>
      <c r="AD801" s="22" t="s">
        <v>7805</v>
      </c>
      <c r="AE801" s="22" t="s">
        <v>6538</v>
      </c>
      <c r="AF801" s="23" t="s">
        <v>7806</v>
      </c>
      <c r="AG801" s="23" t="s">
        <v>7807</v>
      </c>
      <c r="AH801" s="22" t="s">
        <v>4508</v>
      </c>
    </row>
    <row r="802" spans="2:35">
      <c r="B802" s="2" t="s">
        <v>1243</v>
      </c>
      <c r="C802" s="2" t="s">
        <v>297</v>
      </c>
      <c r="D802" s="35">
        <v>145216</v>
      </c>
      <c r="E802" s="35" t="s">
        <v>1213</v>
      </c>
      <c r="F802" s="2" t="s">
        <v>1244</v>
      </c>
      <c r="P802" s="109"/>
      <c r="Q802" s="109"/>
      <c r="R802" s="109"/>
      <c r="S802" s="109"/>
      <c r="T802" s="110"/>
      <c r="U802" s="108"/>
      <c r="AD802" s="22" t="s">
        <v>7808</v>
      </c>
      <c r="AE802" s="22" t="s">
        <v>7809</v>
      </c>
      <c r="AF802" s="23">
        <v>171</v>
      </c>
      <c r="AG802" s="23" t="s">
        <v>7810</v>
      </c>
      <c r="AH802" s="22" t="s">
        <v>3996</v>
      </c>
    </row>
    <row r="803" spans="2:35">
      <c r="P803" s="22"/>
      <c r="Q803" s="22"/>
      <c r="T803" s="24"/>
      <c r="W803" s="111" t="s">
        <v>5794</v>
      </c>
      <c r="X803" s="111"/>
      <c r="Y803" s="111"/>
      <c r="Z803" s="111"/>
      <c r="AA803" s="110">
        <f>COUNTA(W806:W808)</f>
        <v>3</v>
      </c>
      <c r="AB803" s="113"/>
      <c r="AD803" s="22" t="s">
        <v>7811</v>
      </c>
      <c r="AE803" s="22" t="s">
        <v>7812</v>
      </c>
      <c r="AF803" s="23" t="s">
        <v>7813</v>
      </c>
      <c r="AG803" s="23" t="s">
        <v>7814</v>
      </c>
      <c r="AH803" s="24">
        <v>35913</v>
      </c>
    </row>
    <row r="804" spans="2:35">
      <c r="B804" s="109" t="s">
        <v>1245</v>
      </c>
      <c r="C804" s="109"/>
      <c r="D804" s="109"/>
      <c r="E804" s="109"/>
      <c r="F804" s="110">
        <f>COUNTA(B807:B814)</f>
        <v>8</v>
      </c>
      <c r="G804" s="125"/>
      <c r="P804" s="49" t="s">
        <v>9981</v>
      </c>
      <c r="Q804" s="49" t="s">
        <v>228</v>
      </c>
      <c r="R804" s="50" t="s">
        <v>4096</v>
      </c>
      <c r="S804" s="50" t="s">
        <v>9982</v>
      </c>
      <c r="T804" s="49" t="s">
        <v>9983</v>
      </c>
      <c r="U804" s="52"/>
      <c r="W804" s="111"/>
      <c r="X804" s="111"/>
      <c r="Y804" s="111"/>
      <c r="Z804" s="111"/>
      <c r="AA804" s="110"/>
      <c r="AB804" s="113"/>
      <c r="AD804" s="22" t="s">
        <v>7815</v>
      </c>
      <c r="AE804" s="22" t="s">
        <v>6286</v>
      </c>
      <c r="AF804" s="23">
        <v>9749</v>
      </c>
      <c r="AG804" s="23" t="s">
        <v>7816</v>
      </c>
      <c r="AH804" s="22" t="s">
        <v>6321</v>
      </c>
    </row>
    <row r="805" spans="2:35">
      <c r="B805" s="109"/>
      <c r="C805" s="109"/>
      <c r="D805" s="109"/>
      <c r="E805" s="109"/>
      <c r="F805" s="110"/>
      <c r="G805" s="125"/>
      <c r="P805" s="56"/>
      <c r="Q805" s="56"/>
      <c r="R805" s="57"/>
      <c r="S805" s="57"/>
      <c r="T805" s="56"/>
      <c r="U805" s="58"/>
      <c r="AD805" s="22" t="s">
        <v>7817</v>
      </c>
      <c r="AE805" s="22" t="s">
        <v>7078</v>
      </c>
      <c r="AF805" s="23" t="s">
        <v>7818</v>
      </c>
      <c r="AG805" s="23" t="s">
        <v>7819</v>
      </c>
      <c r="AH805" s="25">
        <v>33178</v>
      </c>
      <c r="AI805" s="22"/>
    </row>
    <row r="806" spans="2:35">
      <c r="P806" s="109" t="s">
        <v>10016</v>
      </c>
      <c r="Q806" s="109"/>
      <c r="R806" s="109"/>
      <c r="S806" s="109"/>
      <c r="T806" s="110">
        <f>COUNTA(P809:P812)</f>
        <v>4</v>
      </c>
      <c r="U806" s="108"/>
      <c r="W806" s="22" t="s">
        <v>5795</v>
      </c>
      <c r="X806" s="22" t="s">
        <v>1554</v>
      </c>
      <c r="Y806" s="35" t="s">
        <v>5796</v>
      </c>
      <c r="Z806" s="35" t="s">
        <v>5797</v>
      </c>
      <c r="AA806" s="22" t="s">
        <v>5798</v>
      </c>
      <c r="AB806" s="22" t="s">
        <v>5799</v>
      </c>
      <c r="AD806" s="22" t="s">
        <v>7820</v>
      </c>
      <c r="AE806" s="22" t="s">
        <v>7821</v>
      </c>
      <c r="AF806" s="23" t="s">
        <v>7822</v>
      </c>
      <c r="AG806" s="23" t="s">
        <v>7823</v>
      </c>
      <c r="AH806" s="22" t="s">
        <v>5911</v>
      </c>
    </row>
    <row r="807" spans="2:35">
      <c r="B807" s="2" t="s">
        <v>1246</v>
      </c>
      <c r="C807" s="2" t="s">
        <v>802</v>
      </c>
      <c r="D807" s="35" t="s">
        <v>1247</v>
      </c>
      <c r="E807" s="35" t="s">
        <v>1248</v>
      </c>
      <c r="F807" s="4">
        <v>37572</v>
      </c>
      <c r="P807" s="109"/>
      <c r="Q807" s="109"/>
      <c r="R807" s="109"/>
      <c r="S807" s="109"/>
      <c r="T807" s="110"/>
      <c r="U807" s="108"/>
      <c r="W807" s="22" t="s">
        <v>2608</v>
      </c>
      <c r="X807" s="22" t="s">
        <v>2609</v>
      </c>
      <c r="Y807" s="35" t="s">
        <v>5800</v>
      </c>
      <c r="Z807" s="35" t="s">
        <v>5797</v>
      </c>
      <c r="AA807" s="22" t="s">
        <v>5801</v>
      </c>
      <c r="AD807" s="22" t="s">
        <v>7824</v>
      </c>
      <c r="AE807" s="22" t="s">
        <v>6317</v>
      </c>
      <c r="AF807" s="23">
        <v>9209</v>
      </c>
      <c r="AG807" s="23" t="s">
        <v>7726</v>
      </c>
      <c r="AH807" s="22" t="s">
        <v>7825</v>
      </c>
    </row>
    <row r="808" spans="2:35">
      <c r="B808" s="2" t="s">
        <v>1249</v>
      </c>
      <c r="C808" s="2" t="s">
        <v>802</v>
      </c>
      <c r="D808" s="35" t="s">
        <v>1250</v>
      </c>
      <c r="E808" s="35" t="s">
        <v>1248</v>
      </c>
      <c r="F808" s="2" t="s">
        <v>1251</v>
      </c>
      <c r="P808" s="56"/>
      <c r="Q808" s="56"/>
      <c r="R808" s="57"/>
      <c r="S808" s="57"/>
      <c r="T808" s="56"/>
      <c r="U808" s="58"/>
      <c r="W808" s="22" t="s">
        <v>2613</v>
      </c>
      <c r="X808" s="22" t="s">
        <v>2614</v>
      </c>
      <c r="Y808" s="35" t="s">
        <v>5802</v>
      </c>
      <c r="Z808" s="35" t="s">
        <v>5797</v>
      </c>
      <c r="AA808" s="24">
        <v>42101</v>
      </c>
      <c r="AB808" s="22"/>
      <c r="AD808" s="22" t="s">
        <v>7826</v>
      </c>
      <c r="AE808" s="22" t="s">
        <v>6197</v>
      </c>
      <c r="AF808" s="23">
        <v>5175</v>
      </c>
      <c r="AG808" s="23" t="s">
        <v>7827</v>
      </c>
      <c r="AH808" s="25">
        <v>41000</v>
      </c>
    </row>
    <row r="809" spans="2:35">
      <c r="B809" s="2" t="s">
        <v>1252</v>
      </c>
      <c r="C809" s="2" t="s">
        <v>1253</v>
      </c>
      <c r="D809" s="35" t="s">
        <v>1254</v>
      </c>
      <c r="E809" s="35" t="s">
        <v>1248</v>
      </c>
      <c r="F809" s="4">
        <v>38058</v>
      </c>
      <c r="P809" s="49" t="s">
        <v>10017</v>
      </c>
      <c r="Q809" s="49" t="s">
        <v>10018</v>
      </c>
      <c r="R809" s="50">
        <v>232</v>
      </c>
      <c r="S809" s="50" t="s">
        <v>10019</v>
      </c>
      <c r="T809" s="51">
        <v>34049</v>
      </c>
      <c r="U809" s="52"/>
      <c r="AD809" s="22" t="s">
        <v>7828</v>
      </c>
      <c r="AE809" s="22" t="s">
        <v>6932</v>
      </c>
      <c r="AF809" s="23">
        <v>201</v>
      </c>
      <c r="AG809" s="23" t="s">
        <v>7829</v>
      </c>
      <c r="AH809" s="22" t="s">
        <v>6614</v>
      </c>
      <c r="AI809" s="22"/>
    </row>
    <row r="810" spans="2:35">
      <c r="B810" s="2" t="s">
        <v>1255</v>
      </c>
      <c r="C810" s="2" t="s">
        <v>1256</v>
      </c>
      <c r="D810" s="35" t="s">
        <v>1257</v>
      </c>
      <c r="E810" s="35" t="s">
        <v>1248</v>
      </c>
      <c r="F810" s="2" t="s">
        <v>1258</v>
      </c>
      <c r="P810" s="49" t="s">
        <v>10020</v>
      </c>
      <c r="Q810" s="49" t="s">
        <v>10018</v>
      </c>
      <c r="R810" s="50">
        <v>202</v>
      </c>
      <c r="S810" s="50" t="s">
        <v>10019</v>
      </c>
      <c r="T810" s="51">
        <v>34066</v>
      </c>
      <c r="U810" s="52"/>
      <c r="W810" s="111" t="s">
        <v>5803</v>
      </c>
      <c r="X810" s="111"/>
      <c r="Y810" s="111"/>
      <c r="Z810" s="111"/>
      <c r="AA810" s="110">
        <f>COUNTA(W813:W815)</f>
        <v>3</v>
      </c>
      <c r="AB810" s="113"/>
      <c r="AD810" s="22" t="s">
        <v>7830</v>
      </c>
      <c r="AE810" s="22" t="s">
        <v>6197</v>
      </c>
      <c r="AF810" s="23">
        <v>5106</v>
      </c>
      <c r="AG810" s="23" t="s">
        <v>7831</v>
      </c>
      <c r="AH810" s="22" t="s">
        <v>7832</v>
      </c>
    </row>
    <row r="811" spans="2:35">
      <c r="B811" s="2" t="s">
        <v>1259</v>
      </c>
      <c r="C811" s="2" t="s">
        <v>1260</v>
      </c>
      <c r="D811" s="35" t="s">
        <v>1261</v>
      </c>
      <c r="E811" s="35" t="s">
        <v>1248</v>
      </c>
      <c r="F811" s="2" t="s">
        <v>1262</v>
      </c>
      <c r="P811" s="49" t="s">
        <v>10021</v>
      </c>
      <c r="Q811" s="49" t="s">
        <v>9922</v>
      </c>
      <c r="R811" s="50">
        <v>242</v>
      </c>
      <c r="S811" s="50" t="s">
        <v>10019</v>
      </c>
      <c r="T811" s="51">
        <v>34066</v>
      </c>
      <c r="U811" s="52"/>
      <c r="W811" s="111"/>
      <c r="X811" s="111"/>
      <c r="Y811" s="111"/>
      <c r="Z811" s="111"/>
      <c r="AA811" s="110"/>
      <c r="AB811" s="113"/>
      <c r="AD811" s="22" t="s">
        <v>7833</v>
      </c>
      <c r="AE811" s="22" t="s">
        <v>6197</v>
      </c>
      <c r="AF811" s="23">
        <v>5063</v>
      </c>
      <c r="AG811" s="23" t="s">
        <v>7834</v>
      </c>
      <c r="AH811" s="22" t="s">
        <v>4733</v>
      </c>
    </row>
    <row r="812" spans="2:35">
      <c r="B812" s="2" t="s">
        <v>1263</v>
      </c>
      <c r="C812" s="2" t="s">
        <v>1256</v>
      </c>
      <c r="D812" s="35" t="s">
        <v>1264</v>
      </c>
      <c r="E812" s="35" t="s">
        <v>1248</v>
      </c>
      <c r="F812" s="2" t="s">
        <v>1265</v>
      </c>
      <c r="P812" s="49" t="s">
        <v>10022</v>
      </c>
      <c r="Q812" s="49" t="s">
        <v>738</v>
      </c>
      <c r="R812" s="50" t="s">
        <v>10023</v>
      </c>
      <c r="S812" s="50" t="s">
        <v>10019</v>
      </c>
      <c r="T812" s="49" t="s">
        <v>10024</v>
      </c>
      <c r="U812" s="52"/>
      <c r="AD812" s="22" t="s">
        <v>7835</v>
      </c>
      <c r="AE812" s="22" t="s">
        <v>7046</v>
      </c>
      <c r="AF812" s="23">
        <v>1025</v>
      </c>
      <c r="AG812" s="23" t="s">
        <v>7836</v>
      </c>
      <c r="AH812" s="22" t="s">
        <v>3805</v>
      </c>
    </row>
    <row r="813" spans="2:35">
      <c r="B813" s="2" t="s">
        <v>1266</v>
      </c>
      <c r="C813" s="2" t="s">
        <v>1260</v>
      </c>
      <c r="D813" s="35" t="s">
        <v>1267</v>
      </c>
      <c r="E813" s="35" t="s">
        <v>1248</v>
      </c>
      <c r="F813" s="4">
        <v>40630</v>
      </c>
      <c r="W813" s="22" t="s">
        <v>5804</v>
      </c>
      <c r="X813" s="22" t="s">
        <v>1864</v>
      </c>
      <c r="Y813" s="35" t="s">
        <v>5805</v>
      </c>
      <c r="Z813" s="35" t="s">
        <v>5806</v>
      </c>
      <c r="AA813" s="22" t="s">
        <v>4539</v>
      </c>
      <c r="AD813" s="22" t="s">
        <v>7837</v>
      </c>
      <c r="AE813" s="22" t="s">
        <v>6296</v>
      </c>
      <c r="AF813" s="23">
        <v>5512</v>
      </c>
      <c r="AG813" s="23" t="s">
        <v>7838</v>
      </c>
      <c r="AH813" s="24">
        <v>37363</v>
      </c>
    </row>
    <row r="814" spans="2:35">
      <c r="B814" s="2" t="s">
        <v>1268</v>
      </c>
      <c r="C814" s="2" t="s">
        <v>1269</v>
      </c>
      <c r="D814" s="35" t="s">
        <v>1270</v>
      </c>
      <c r="E814" s="35" t="s">
        <v>1248</v>
      </c>
      <c r="F814" s="2" t="s">
        <v>1271</v>
      </c>
      <c r="P814" s="109" t="s">
        <v>4185</v>
      </c>
      <c r="Q814" s="109"/>
      <c r="R814" s="109"/>
      <c r="S814" s="109"/>
      <c r="T814" s="110">
        <f>COUNTA(P817:P825)</f>
        <v>9</v>
      </c>
      <c r="U814" s="122"/>
      <c r="W814" s="22" t="s">
        <v>5807</v>
      </c>
      <c r="X814" s="22" t="s">
        <v>1864</v>
      </c>
      <c r="Y814" s="35" t="s">
        <v>5808</v>
      </c>
      <c r="Z814" s="35" t="s">
        <v>5806</v>
      </c>
      <c r="AA814" s="24">
        <v>38800</v>
      </c>
      <c r="AD814" s="22" t="s">
        <v>7839</v>
      </c>
      <c r="AE814" s="22" t="s">
        <v>6205</v>
      </c>
      <c r="AF814" s="23">
        <v>4183</v>
      </c>
      <c r="AG814" s="23" t="s">
        <v>7840</v>
      </c>
      <c r="AH814" s="25">
        <v>40238</v>
      </c>
      <c r="AI814" s="22"/>
    </row>
    <row r="815" spans="2:35">
      <c r="P815" s="109"/>
      <c r="Q815" s="109"/>
      <c r="R815" s="109"/>
      <c r="S815" s="109"/>
      <c r="T815" s="110"/>
      <c r="U815" s="122"/>
      <c r="W815" s="22" t="s">
        <v>5809</v>
      </c>
      <c r="X815" s="22" t="s">
        <v>1864</v>
      </c>
      <c r="Y815" s="35" t="s">
        <v>5810</v>
      </c>
      <c r="Z815" s="35" t="s">
        <v>5806</v>
      </c>
      <c r="AA815" s="24">
        <v>39171</v>
      </c>
      <c r="AD815" s="22" t="s">
        <v>7841</v>
      </c>
      <c r="AE815" s="22" t="s">
        <v>6300</v>
      </c>
      <c r="AF815" s="23">
        <v>14501044</v>
      </c>
      <c r="AG815" s="23" t="s">
        <v>7842</v>
      </c>
      <c r="AH815" s="22" t="s">
        <v>7843</v>
      </c>
    </row>
    <row r="816" spans="2:35">
      <c r="B816" s="109" t="s">
        <v>1272</v>
      </c>
      <c r="C816" s="109"/>
      <c r="D816" s="109"/>
      <c r="E816" s="109"/>
      <c r="F816" s="110">
        <f>COUNTA(B819:B877)</f>
        <v>59</v>
      </c>
      <c r="G816" s="125"/>
      <c r="W816" s="22"/>
      <c r="X816" s="22"/>
      <c r="AA816" s="24"/>
      <c r="AD816" s="22" t="s">
        <v>7844</v>
      </c>
      <c r="AE816" s="22" t="s">
        <v>6317</v>
      </c>
      <c r="AF816" s="23">
        <v>9241</v>
      </c>
      <c r="AG816" s="23" t="s">
        <v>7845</v>
      </c>
      <c r="AH816" s="22" t="s">
        <v>6484</v>
      </c>
      <c r="AI816" s="22"/>
    </row>
    <row r="817" spans="2:35">
      <c r="B817" s="109"/>
      <c r="C817" s="109"/>
      <c r="D817" s="109"/>
      <c r="E817" s="109"/>
      <c r="F817" s="110"/>
      <c r="G817" s="125"/>
      <c r="P817" s="22" t="s">
        <v>4186</v>
      </c>
      <c r="Q817" s="22" t="s">
        <v>295</v>
      </c>
      <c r="R817" s="35">
        <v>145473</v>
      </c>
      <c r="S817" s="35" t="s">
        <v>4187</v>
      </c>
      <c r="T817" s="22" t="s">
        <v>4188</v>
      </c>
      <c r="U817" s="22" t="s">
        <v>4189</v>
      </c>
      <c r="W817" s="109" t="s">
        <v>10385</v>
      </c>
      <c r="X817" s="109"/>
      <c r="Y817" s="109"/>
      <c r="Z817" s="109"/>
      <c r="AA817" s="110">
        <f>COUNTA(W820)</f>
        <v>1</v>
      </c>
      <c r="AB817" s="118"/>
      <c r="AD817" s="22" t="s">
        <v>7846</v>
      </c>
      <c r="AE817" s="22" t="s">
        <v>6264</v>
      </c>
      <c r="AF817" s="23">
        <v>307</v>
      </c>
      <c r="AG817" s="23" t="s">
        <v>7847</v>
      </c>
      <c r="AH817" s="25">
        <v>36951</v>
      </c>
    </row>
    <row r="818" spans="2:35">
      <c r="P818" s="22" t="s">
        <v>4190</v>
      </c>
      <c r="Q818" s="22" t="s">
        <v>1686</v>
      </c>
      <c r="R818" s="35" t="s">
        <v>4191</v>
      </c>
      <c r="S818" s="35" t="s">
        <v>4192</v>
      </c>
      <c r="T818" s="24">
        <v>39154</v>
      </c>
      <c r="W818" s="109"/>
      <c r="X818" s="109"/>
      <c r="Y818" s="109"/>
      <c r="Z818" s="109"/>
      <c r="AA818" s="110"/>
      <c r="AB818" s="118"/>
      <c r="AD818" s="22" t="s">
        <v>7848</v>
      </c>
      <c r="AE818" s="22" t="s">
        <v>6377</v>
      </c>
      <c r="AF818" s="23">
        <v>105</v>
      </c>
      <c r="AG818" s="23" t="s">
        <v>7849</v>
      </c>
      <c r="AH818" s="25">
        <v>39142</v>
      </c>
      <c r="AI818" s="22"/>
    </row>
    <row r="819" spans="2:35">
      <c r="B819" s="2" t="s">
        <v>1273</v>
      </c>
      <c r="C819" s="2" t="s">
        <v>118</v>
      </c>
      <c r="D819" s="35">
        <v>4180</v>
      </c>
      <c r="E819" s="35" t="s">
        <v>1274</v>
      </c>
      <c r="F819" s="2" t="s">
        <v>46</v>
      </c>
      <c r="P819" s="22" t="s">
        <v>4193</v>
      </c>
      <c r="Q819" s="22" t="s">
        <v>948</v>
      </c>
      <c r="R819" s="35" t="s">
        <v>4194</v>
      </c>
      <c r="S819" s="35" t="s">
        <v>4195</v>
      </c>
      <c r="T819" s="22">
        <v>2002</v>
      </c>
      <c r="W819" s="22"/>
      <c r="X819" s="22"/>
      <c r="AA819" s="24"/>
      <c r="AD819" s="22" t="s">
        <v>7850</v>
      </c>
      <c r="AE819" s="22" t="s">
        <v>7851</v>
      </c>
      <c r="AF819" s="35">
        <v>421006</v>
      </c>
      <c r="AG819" s="35" t="s">
        <v>6339</v>
      </c>
    </row>
    <row r="820" spans="2:35">
      <c r="B820" s="2" t="s">
        <v>1275</v>
      </c>
      <c r="C820" s="2" t="s">
        <v>118</v>
      </c>
      <c r="D820" s="35">
        <v>4197</v>
      </c>
      <c r="E820" s="35" t="s">
        <v>1274</v>
      </c>
      <c r="F820" s="4">
        <v>39527</v>
      </c>
      <c r="P820" s="22" t="s">
        <v>4196</v>
      </c>
      <c r="Q820" s="22" t="s">
        <v>948</v>
      </c>
      <c r="R820" s="35" t="s">
        <v>4197</v>
      </c>
      <c r="S820" s="35" t="s">
        <v>4195</v>
      </c>
      <c r="T820" s="24">
        <v>37312</v>
      </c>
      <c r="W820" s="49" t="s">
        <v>10386</v>
      </c>
      <c r="X820" s="49" t="s">
        <v>3796</v>
      </c>
      <c r="Y820" s="50">
        <v>517</v>
      </c>
      <c r="Z820" s="50" t="s">
        <v>10387</v>
      </c>
      <c r="AA820" s="49" t="s">
        <v>10388</v>
      </c>
      <c r="AB820" s="52"/>
      <c r="AD820" s="22" t="s">
        <v>7852</v>
      </c>
      <c r="AE820" s="22" t="s">
        <v>7350</v>
      </c>
      <c r="AF820" s="23">
        <v>619</v>
      </c>
      <c r="AG820" s="23" t="s">
        <v>7766</v>
      </c>
      <c r="AH820" s="22" t="s">
        <v>6919</v>
      </c>
    </row>
    <row r="821" spans="2:35">
      <c r="B821" s="2" t="s">
        <v>1276</v>
      </c>
      <c r="C821" s="2" t="s">
        <v>118</v>
      </c>
      <c r="D821" s="35">
        <v>4206</v>
      </c>
      <c r="E821" s="35" t="s">
        <v>1274</v>
      </c>
      <c r="F821" s="2" t="s">
        <v>1277</v>
      </c>
      <c r="P821" s="22" t="s">
        <v>4198</v>
      </c>
      <c r="Q821" s="22" t="s">
        <v>948</v>
      </c>
      <c r="R821" s="35" t="s">
        <v>4199</v>
      </c>
      <c r="S821" s="35" t="s">
        <v>4192</v>
      </c>
      <c r="T821" s="24">
        <v>39166</v>
      </c>
      <c r="AD821" s="22" t="s">
        <v>7853</v>
      </c>
      <c r="AE821" s="22" t="s">
        <v>6277</v>
      </c>
      <c r="AF821" s="23">
        <v>50000168</v>
      </c>
      <c r="AG821" s="23" t="s">
        <v>7854</v>
      </c>
      <c r="AH821" s="25">
        <v>43132</v>
      </c>
    </row>
    <row r="822" spans="2:35">
      <c r="B822" s="2" t="s">
        <v>1278</v>
      </c>
      <c r="C822" s="2" t="s">
        <v>118</v>
      </c>
      <c r="D822" s="35">
        <v>4212</v>
      </c>
      <c r="E822" s="35" t="s">
        <v>1274</v>
      </c>
      <c r="F822" s="2" t="s">
        <v>1279</v>
      </c>
      <c r="P822" s="22" t="s">
        <v>4200</v>
      </c>
      <c r="Q822" s="22" t="s">
        <v>948</v>
      </c>
      <c r="R822" s="35" t="s">
        <v>4201</v>
      </c>
      <c r="S822" s="35" t="s">
        <v>4192</v>
      </c>
      <c r="T822" s="24">
        <v>39166</v>
      </c>
      <c r="W822" s="109" t="s">
        <v>5811</v>
      </c>
      <c r="X822" s="109"/>
      <c r="Y822" s="109"/>
      <c r="Z822" s="109"/>
      <c r="AA822" s="110">
        <f>COUNTA(W825)</f>
        <v>1</v>
      </c>
      <c r="AB822" s="122"/>
      <c r="AD822" s="22" t="s">
        <v>7855</v>
      </c>
      <c r="AE822" s="22" t="s">
        <v>7856</v>
      </c>
      <c r="AF822" s="35" t="s">
        <v>6738</v>
      </c>
      <c r="AG822" s="35" t="s">
        <v>6339</v>
      </c>
    </row>
    <row r="823" spans="2:35">
      <c r="B823" s="2" t="s">
        <v>1280</v>
      </c>
      <c r="C823" s="2" t="s">
        <v>118</v>
      </c>
      <c r="D823" s="35">
        <v>4216</v>
      </c>
      <c r="E823" s="35" t="s">
        <v>1274</v>
      </c>
      <c r="F823" s="2" t="s">
        <v>1281</v>
      </c>
      <c r="P823" s="22" t="s">
        <v>4202</v>
      </c>
      <c r="Q823" s="22" t="s">
        <v>948</v>
      </c>
      <c r="R823" s="35" t="s">
        <v>4203</v>
      </c>
      <c r="S823" s="35" t="s">
        <v>4192</v>
      </c>
      <c r="T823" s="24">
        <v>39166</v>
      </c>
      <c r="W823" s="109"/>
      <c r="X823" s="109"/>
      <c r="Y823" s="109"/>
      <c r="Z823" s="109"/>
      <c r="AA823" s="110"/>
      <c r="AB823" s="122"/>
    </row>
    <row r="824" spans="2:35">
      <c r="B824" s="2" t="s">
        <v>1282</v>
      </c>
      <c r="C824" s="2" t="s">
        <v>118</v>
      </c>
      <c r="D824" s="35">
        <v>4221</v>
      </c>
      <c r="E824" s="35" t="s">
        <v>1274</v>
      </c>
      <c r="F824" s="2" t="s">
        <v>119</v>
      </c>
      <c r="G824" s="2" t="s">
        <v>528</v>
      </c>
      <c r="P824" s="22" t="s">
        <v>4204</v>
      </c>
      <c r="Q824" s="22" t="s">
        <v>948</v>
      </c>
      <c r="R824" s="35" t="s">
        <v>4205</v>
      </c>
      <c r="S824" s="35" t="s">
        <v>4195</v>
      </c>
      <c r="T824" s="22" t="s">
        <v>4206</v>
      </c>
      <c r="U824" s="22"/>
      <c r="AD824" s="109" t="s">
        <v>7857</v>
      </c>
      <c r="AE824" s="109"/>
      <c r="AF824" s="109"/>
      <c r="AG824" s="109"/>
      <c r="AH824" s="110">
        <f>COUNTA(AD827:AD828)</f>
        <v>2</v>
      </c>
      <c r="AI824" s="122"/>
    </row>
    <row r="825" spans="2:35">
      <c r="B825" s="2" t="s">
        <v>1283</v>
      </c>
      <c r="C825" s="2" t="s">
        <v>118</v>
      </c>
      <c r="D825" s="35">
        <v>4229</v>
      </c>
      <c r="E825" s="35" t="s">
        <v>1274</v>
      </c>
      <c r="F825" s="2" t="s">
        <v>124</v>
      </c>
      <c r="P825" s="22" t="s">
        <v>4207</v>
      </c>
      <c r="Q825" s="22" t="s">
        <v>948</v>
      </c>
      <c r="R825" s="35" t="s">
        <v>4208</v>
      </c>
      <c r="S825" s="35" t="s">
        <v>4195</v>
      </c>
      <c r="T825" s="22" t="s">
        <v>4209</v>
      </c>
      <c r="U825" s="22"/>
      <c r="W825" s="22" t="s">
        <v>5812</v>
      </c>
      <c r="X825" s="22" t="s">
        <v>948</v>
      </c>
      <c r="Y825" s="35" t="s">
        <v>5813</v>
      </c>
      <c r="Z825" s="35" t="s">
        <v>5814</v>
      </c>
      <c r="AA825" s="24">
        <v>42038</v>
      </c>
      <c r="AD825" s="109"/>
      <c r="AE825" s="109"/>
      <c r="AF825" s="109"/>
      <c r="AG825" s="109"/>
      <c r="AH825" s="110"/>
      <c r="AI825" s="122"/>
    </row>
    <row r="826" spans="2:35">
      <c r="B826" s="2" t="s">
        <v>1284</v>
      </c>
      <c r="C826" s="2" t="s">
        <v>118</v>
      </c>
      <c r="D826" s="35">
        <v>4233</v>
      </c>
      <c r="E826" s="35" t="s">
        <v>1274</v>
      </c>
      <c r="F826" s="2" t="s">
        <v>122</v>
      </c>
    </row>
    <row r="827" spans="2:35">
      <c r="B827" s="2" t="s">
        <v>1285</v>
      </c>
      <c r="C827" s="2" t="s">
        <v>118</v>
      </c>
      <c r="D827" s="35">
        <v>4242</v>
      </c>
      <c r="E827" s="35" t="s">
        <v>1274</v>
      </c>
      <c r="F827" s="10">
        <v>39845</v>
      </c>
      <c r="P827" s="109" t="s">
        <v>4210</v>
      </c>
      <c r="Q827" s="109"/>
      <c r="R827" s="109"/>
      <c r="S827" s="109"/>
      <c r="T827" s="110">
        <f>COUNTA(P830)</f>
        <v>1</v>
      </c>
      <c r="U827" s="113"/>
      <c r="W827" s="111" t="s">
        <v>5815</v>
      </c>
      <c r="X827" s="111"/>
      <c r="Y827" s="111"/>
      <c r="Z827" s="111"/>
      <c r="AA827" s="110">
        <f>COUNTA(W830:W832)</f>
        <v>3</v>
      </c>
      <c r="AB827" s="113"/>
      <c r="AD827" s="22" t="s">
        <v>7858</v>
      </c>
      <c r="AE827" s="22" t="s">
        <v>7859</v>
      </c>
      <c r="AF827" s="23">
        <v>610</v>
      </c>
      <c r="AG827" s="23" t="s">
        <v>7860</v>
      </c>
      <c r="AH827" s="22" t="s">
        <v>4438</v>
      </c>
      <c r="AI827" s="22" t="s">
        <v>7861</v>
      </c>
    </row>
    <row r="828" spans="2:35">
      <c r="B828" s="2" t="s">
        <v>1286</v>
      </c>
      <c r="C828" s="2" t="s">
        <v>118</v>
      </c>
      <c r="D828" s="35">
        <v>4251</v>
      </c>
      <c r="E828" s="35" t="s">
        <v>1274</v>
      </c>
      <c r="F828" s="10">
        <v>39904</v>
      </c>
      <c r="P828" s="109"/>
      <c r="Q828" s="109"/>
      <c r="R828" s="109"/>
      <c r="S828" s="109"/>
      <c r="T828" s="110"/>
      <c r="U828" s="113"/>
      <c r="W828" s="111"/>
      <c r="X828" s="111"/>
      <c r="Y828" s="111"/>
      <c r="Z828" s="111"/>
      <c r="AA828" s="110"/>
      <c r="AB828" s="113"/>
      <c r="AD828" s="22" t="s">
        <v>7862</v>
      </c>
      <c r="AE828" s="22" t="s">
        <v>6638</v>
      </c>
      <c r="AF828" s="23" t="s">
        <v>7863</v>
      </c>
      <c r="AG828" s="23" t="s">
        <v>7864</v>
      </c>
      <c r="AH828" s="25">
        <v>39904</v>
      </c>
      <c r="AI828" s="22" t="s">
        <v>7284</v>
      </c>
    </row>
    <row r="829" spans="2:35">
      <c r="B829" s="2" t="s">
        <v>1287</v>
      </c>
      <c r="C829" s="2" t="s">
        <v>210</v>
      </c>
      <c r="D829" s="35">
        <v>19000029</v>
      </c>
      <c r="E829" s="35" t="s">
        <v>1274</v>
      </c>
      <c r="F829" s="2" t="s">
        <v>1288</v>
      </c>
    </row>
    <row r="830" spans="2:35">
      <c r="B830" s="2" t="s">
        <v>1289</v>
      </c>
      <c r="C830" s="2" t="s">
        <v>210</v>
      </c>
      <c r="D830" s="35">
        <v>19000057</v>
      </c>
      <c r="E830" s="35" t="s">
        <v>1274</v>
      </c>
      <c r="F830" s="2" t="s">
        <v>1290</v>
      </c>
      <c r="P830" s="22" t="s">
        <v>4211</v>
      </c>
      <c r="Q830" s="22" t="s">
        <v>4149</v>
      </c>
      <c r="R830" s="35" t="s">
        <v>4212</v>
      </c>
      <c r="S830" s="35" t="s">
        <v>4213</v>
      </c>
      <c r="T830" s="25">
        <v>42430</v>
      </c>
      <c r="W830" s="22" t="s">
        <v>4126</v>
      </c>
      <c r="X830" s="22" t="s">
        <v>889</v>
      </c>
      <c r="Y830" s="35">
        <v>2645</v>
      </c>
      <c r="Z830" s="35" t="s">
        <v>5816</v>
      </c>
      <c r="AA830" s="24">
        <v>41370</v>
      </c>
      <c r="AD830" s="109" t="s">
        <v>7865</v>
      </c>
      <c r="AE830" s="109"/>
      <c r="AF830" s="109"/>
      <c r="AG830" s="109"/>
      <c r="AH830" s="110">
        <f>COUNTA(AD833:AD898)</f>
        <v>66</v>
      </c>
      <c r="AI830" s="121"/>
    </row>
    <row r="831" spans="2:35">
      <c r="B831" s="2" t="s">
        <v>1291</v>
      </c>
      <c r="C831" s="2" t="s">
        <v>210</v>
      </c>
      <c r="D831" s="35">
        <v>19000084</v>
      </c>
      <c r="E831" s="35" t="s">
        <v>1274</v>
      </c>
      <c r="F831" s="2" t="s">
        <v>1292</v>
      </c>
      <c r="W831" s="22" t="s">
        <v>4396</v>
      </c>
      <c r="X831" s="22" t="s">
        <v>1922</v>
      </c>
      <c r="Y831" s="35">
        <v>258</v>
      </c>
      <c r="Z831" s="35" t="s">
        <v>5816</v>
      </c>
      <c r="AA831" s="22" t="s">
        <v>5817</v>
      </c>
      <c r="AB831" s="22"/>
      <c r="AD831" s="109"/>
      <c r="AE831" s="109"/>
      <c r="AF831" s="109"/>
      <c r="AG831" s="109"/>
      <c r="AH831" s="110"/>
      <c r="AI831" s="121"/>
    </row>
    <row r="832" spans="2:35">
      <c r="B832" s="2" t="s">
        <v>1293</v>
      </c>
      <c r="C832" s="2" t="s">
        <v>210</v>
      </c>
      <c r="D832" s="35">
        <v>19000093</v>
      </c>
      <c r="E832" s="35" t="s">
        <v>1274</v>
      </c>
      <c r="F832" s="2" t="s">
        <v>1294</v>
      </c>
      <c r="P832" s="109" t="s">
        <v>4214</v>
      </c>
      <c r="Q832" s="109"/>
      <c r="R832" s="109"/>
      <c r="S832" s="109"/>
      <c r="T832" s="110">
        <f>COUNTA(P835)</f>
        <v>1</v>
      </c>
      <c r="U832" s="113"/>
      <c r="W832" s="22" t="s">
        <v>5157</v>
      </c>
      <c r="X832" s="22" t="s">
        <v>74</v>
      </c>
      <c r="Y832" s="35">
        <v>3872</v>
      </c>
      <c r="Z832" s="35" t="s">
        <v>5816</v>
      </c>
      <c r="AA832" s="24">
        <v>40983</v>
      </c>
    </row>
    <row r="833" spans="2:35">
      <c r="B833" s="2" t="s">
        <v>1295</v>
      </c>
      <c r="C833" s="2" t="s">
        <v>210</v>
      </c>
      <c r="D833" s="35">
        <v>19000104</v>
      </c>
      <c r="E833" s="35" t="s">
        <v>1274</v>
      </c>
      <c r="F833" s="2" t="s">
        <v>1296</v>
      </c>
      <c r="P833" s="109"/>
      <c r="Q833" s="109"/>
      <c r="R833" s="109"/>
      <c r="S833" s="109"/>
      <c r="T833" s="110"/>
      <c r="U833" s="113"/>
      <c r="AD833" s="22" t="s">
        <v>7866</v>
      </c>
      <c r="AE833" s="22" t="s">
        <v>6740</v>
      </c>
      <c r="AF833" s="23">
        <v>4697495</v>
      </c>
      <c r="AG833" s="23" t="s">
        <v>7867</v>
      </c>
      <c r="AH833" s="22" t="s">
        <v>4223</v>
      </c>
      <c r="AI833" s="22"/>
    </row>
    <row r="834" spans="2:35">
      <c r="B834" s="2" t="s">
        <v>1297</v>
      </c>
      <c r="C834" s="2" t="s">
        <v>210</v>
      </c>
      <c r="D834" s="35">
        <v>19000120</v>
      </c>
      <c r="E834" s="35" t="s">
        <v>1274</v>
      </c>
      <c r="F834" s="4">
        <v>39387</v>
      </c>
      <c r="W834" s="111" t="s">
        <v>5818</v>
      </c>
      <c r="X834" s="111"/>
      <c r="Y834" s="111"/>
      <c r="Z834" s="111"/>
      <c r="AA834" s="110">
        <f>COUNTA(W837:W839)</f>
        <v>3</v>
      </c>
      <c r="AB834" s="113"/>
      <c r="AD834" s="22" t="s">
        <v>7868</v>
      </c>
      <c r="AE834" s="22" t="s">
        <v>7869</v>
      </c>
      <c r="AF834" s="23" t="s">
        <v>7870</v>
      </c>
      <c r="AG834" s="23" t="s">
        <v>7871</v>
      </c>
      <c r="AH834" s="22" t="s">
        <v>6491</v>
      </c>
    </row>
    <row r="835" spans="2:35">
      <c r="B835" s="2" t="s">
        <v>1298</v>
      </c>
      <c r="C835" s="2" t="s">
        <v>210</v>
      </c>
      <c r="D835" s="35">
        <v>19000128</v>
      </c>
      <c r="E835" s="35" t="s">
        <v>1274</v>
      </c>
      <c r="F835" s="4">
        <v>39409</v>
      </c>
      <c r="P835" s="22" t="s">
        <v>4215</v>
      </c>
      <c r="Q835" s="22" t="s">
        <v>3666</v>
      </c>
      <c r="R835" s="35" t="s">
        <v>4216</v>
      </c>
      <c r="S835" s="35" t="s">
        <v>4217</v>
      </c>
      <c r="T835" s="22" t="s">
        <v>4218</v>
      </c>
      <c r="U835" s="22"/>
      <c r="W835" s="111"/>
      <c r="X835" s="111"/>
      <c r="Y835" s="111"/>
      <c r="Z835" s="111"/>
      <c r="AA835" s="110"/>
      <c r="AB835" s="113"/>
      <c r="AD835" s="22" t="s">
        <v>10659</v>
      </c>
      <c r="AE835" s="22" t="s">
        <v>6853</v>
      </c>
      <c r="AF835" s="23" t="s">
        <v>10660</v>
      </c>
      <c r="AG835" s="23" t="s">
        <v>7874</v>
      </c>
      <c r="AH835" s="25">
        <v>42309</v>
      </c>
    </row>
    <row r="836" spans="2:35">
      <c r="B836" s="2" t="s">
        <v>1299</v>
      </c>
      <c r="C836" s="2" t="s">
        <v>210</v>
      </c>
      <c r="D836" s="35">
        <v>19000143</v>
      </c>
      <c r="E836" s="35" t="s">
        <v>1274</v>
      </c>
      <c r="F836" s="2" t="s">
        <v>1300</v>
      </c>
      <c r="AD836" s="22" t="s">
        <v>7872</v>
      </c>
      <c r="AE836" s="22" t="s">
        <v>6853</v>
      </c>
      <c r="AF836" s="23" t="s">
        <v>7873</v>
      </c>
      <c r="AG836" s="23" t="s">
        <v>7874</v>
      </c>
      <c r="AH836" s="22" t="s">
        <v>3999</v>
      </c>
      <c r="AI836" s="22"/>
    </row>
    <row r="837" spans="2:35">
      <c r="B837" s="2" t="s">
        <v>1301</v>
      </c>
      <c r="C837" s="2" t="s">
        <v>210</v>
      </c>
      <c r="D837" s="35">
        <v>19000155</v>
      </c>
      <c r="E837" s="35" t="s">
        <v>1274</v>
      </c>
      <c r="F837" s="4">
        <v>39513</v>
      </c>
      <c r="P837" s="109" t="s">
        <v>4219</v>
      </c>
      <c r="Q837" s="109"/>
      <c r="R837" s="109"/>
      <c r="S837" s="109"/>
      <c r="T837" s="110">
        <f>COUNTA(P840:P846)</f>
        <v>7</v>
      </c>
      <c r="U837" s="122"/>
      <c r="W837" s="22" t="s">
        <v>5819</v>
      </c>
      <c r="X837" s="22" t="s">
        <v>345</v>
      </c>
      <c r="Y837" s="35" t="s">
        <v>5820</v>
      </c>
      <c r="Z837" s="35" t="s">
        <v>5821</v>
      </c>
      <c r="AA837" s="24">
        <v>39868</v>
      </c>
      <c r="AD837" s="22" t="s">
        <v>7875</v>
      </c>
      <c r="AE837" s="22" t="s">
        <v>6229</v>
      </c>
      <c r="AF837" s="23" t="s">
        <v>7322</v>
      </c>
      <c r="AG837" s="23" t="s">
        <v>7876</v>
      </c>
      <c r="AH837" s="25">
        <v>42095</v>
      </c>
    </row>
    <row r="838" spans="2:35">
      <c r="B838" s="2" t="s">
        <v>1301</v>
      </c>
      <c r="C838" s="2" t="s">
        <v>210</v>
      </c>
      <c r="D838" s="35">
        <v>19000155</v>
      </c>
      <c r="E838" s="35" t="s">
        <v>1274</v>
      </c>
      <c r="F838" s="10">
        <v>42430</v>
      </c>
      <c r="G838" s="2" t="s">
        <v>1302</v>
      </c>
      <c r="P838" s="109"/>
      <c r="Q838" s="109"/>
      <c r="R838" s="109"/>
      <c r="S838" s="109"/>
      <c r="T838" s="110"/>
      <c r="U838" s="122"/>
      <c r="W838" s="22" t="s">
        <v>5822</v>
      </c>
      <c r="X838" s="22" t="s">
        <v>345</v>
      </c>
      <c r="Y838" s="35" t="s">
        <v>5823</v>
      </c>
      <c r="Z838" s="35" t="s">
        <v>5821</v>
      </c>
      <c r="AA838" s="22" t="s">
        <v>5824</v>
      </c>
      <c r="AD838" s="22" t="s">
        <v>7877</v>
      </c>
      <c r="AE838" s="22" t="s">
        <v>6853</v>
      </c>
      <c r="AF838" s="23" t="s">
        <v>7878</v>
      </c>
      <c r="AG838" s="23" t="s">
        <v>7879</v>
      </c>
      <c r="AH838" s="25">
        <v>39753</v>
      </c>
    </row>
    <row r="839" spans="2:35">
      <c r="B839" s="2" t="s">
        <v>1303</v>
      </c>
      <c r="C839" s="2" t="s">
        <v>210</v>
      </c>
      <c r="D839" s="35">
        <v>19000168</v>
      </c>
      <c r="E839" s="35" t="s">
        <v>1274</v>
      </c>
      <c r="F839" s="4">
        <v>39563</v>
      </c>
      <c r="W839" s="22" t="s">
        <v>5825</v>
      </c>
      <c r="X839" s="22" t="s">
        <v>345</v>
      </c>
      <c r="Y839" s="35" t="s">
        <v>5826</v>
      </c>
      <c r="Z839" s="35" t="s">
        <v>5821</v>
      </c>
      <c r="AA839" s="24">
        <v>40216</v>
      </c>
      <c r="AB839" s="22"/>
      <c r="AD839" s="22" t="s">
        <v>7880</v>
      </c>
      <c r="AE839" s="22" t="s">
        <v>6237</v>
      </c>
      <c r="AF839" s="23" t="s">
        <v>7881</v>
      </c>
      <c r="AG839" s="23" t="s">
        <v>7882</v>
      </c>
      <c r="AH839" s="22" t="s">
        <v>6484</v>
      </c>
      <c r="AI839" s="22"/>
    </row>
    <row r="840" spans="2:35">
      <c r="B840" s="2" t="s">
        <v>1304</v>
      </c>
      <c r="C840" s="2" t="s">
        <v>210</v>
      </c>
      <c r="D840" s="35">
        <v>19000184</v>
      </c>
      <c r="E840" s="35" t="s">
        <v>1274</v>
      </c>
      <c r="F840" s="2" t="s">
        <v>1305</v>
      </c>
      <c r="P840" s="22" t="s">
        <v>4237</v>
      </c>
      <c r="Q840" s="22" t="s">
        <v>410</v>
      </c>
      <c r="R840" s="35" t="s">
        <v>4238</v>
      </c>
      <c r="S840" s="35" t="s">
        <v>4222</v>
      </c>
      <c r="T840" s="22" t="s">
        <v>3148</v>
      </c>
      <c r="AD840" s="22" t="s">
        <v>7883</v>
      </c>
      <c r="AE840" s="22" t="s">
        <v>6853</v>
      </c>
      <c r="AF840" s="23" t="s">
        <v>7884</v>
      </c>
      <c r="AG840" s="23" t="s">
        <v>7874</v>
      </c>
      <c r="AH840" s="22" t="s">
        <v>5100</v>
      </c>
      <c r="AI840" s="22"/>
    </row>
    <row r="841" spans="2:35">
      <c r="B841" s="2" t="s">
        <v>1306</v>
      </c>
      <c r="C841" s="2" t="s">
        <v>210</v>
      </c>
      <c r="D841" s="35">
        <v>19000204</v>
      </c>
      <c r="E841" s="35" t="s">
        <v>1274</v>
      </c>
      <c r="F841" s="2" t="s">
        <v>1307</v>
      </c>
      <c r="G841" s="2" t="s">
        <v>1308</v>
      </c>
      <c r="P841" s="22" t="s">
        <v>4220</v>
      </c>
      <c r="Q841" s="22" t="s">
        <v>410</v>
      </c>
      <c r="R841" s="35" t="s">
        <v>4221</v>
      </c>
      <c r="S841" s="35" t="s">
        <v>4222</v>
      </c>
      <c r="T841" s="22" t="s">
        <v>4223</v>
      </c>
      <c r="W841" s="111" t="s">
        <v>5832</v>
      </c>
      <c r="X841" s="111"/>
      <c r="Y841" s="111"/>
      <c r="Z841" s="111"/>
      <c r="AA841" s="110">
        <f>COUNTA(W844:W849)</f>
        <v>6</v>
      </c>
      <c r="AB841" s="114"/>
      <c r="AD841" s="22" t="s">
        <v>7885</v>
      </c>
      <c r="AE841" s="22" t="s">
        <v>6245</v>
      </c>
      <c r="AF841" s="23" t="s">
        <v>6246</v>
      </c>
      <c r="AG841" s="23" t="s">
        <v>7886</v>
      </c>
      <c r="AH841" s="22" t="s">
        <v>6422</v>
      </c>
      <c r="AI841" s="22"/>
    </row>
    <row r="842" spans="2:35">
      <c r="B842" s="2" t="s">
        <v>1309</v>
      </c>
      <c r="C842" s="2" t="s">
        <v>210</v>
      </c>
      <c r="D842" s="35">
        <v>19000213</v>
      </c>
      <c r="E842" s="35" t="s">
        <v>1274</v>
      </c>
      <c r="F842" s="2" t="s">
        <v>1310</v>
      </c>
      <c r="P842" s="22" t="s">
        <v>4227</v>
      </c>
      <c r="Q842" s="22" t="s">
        <v>410</v>
      </c>
      <c r="R842" s="35" t="s">
        <v>4228</v>
      </c>
      <c r="S842" s="35" t="s">
        <v>4222</v>
      </c>
      <c r="T842" s="22" t="s">
        <v>4229</v>
      </c>
      <c r="W842" s="111"/>
      <c r="X842" s="111"/>
      <c r="Y842" s="111"/>
      <c r="Z842" s="111"/>
      <c r="AA842" s="110"/>
      <c r="AB842" s="114"/>
      <c r="AD842" s="22" t="s">
        <v>7887</v>
      </c>
      <c r="AE842" s="22" t="s">
        <v>6853</v>
      </c>
      <c r="AF842" s="23" t="s">
        <v>7888</v>
      </c>
      <c r="AG842" s="23" t="s">
        <v>7874</v>
      </c>
      <c r="AH842" s="22" t="s">
        <v>4114</v>
      </c>
    </row>
    <row r="843" spans="2:35">
      <c r="B843" s="2" t="s">
        <v>1311</v>
      </c>
      <c r="C843" s="2" t="s">
        <v>611</v>
      </c>
      <c r="D843" s="35">
        <v>17000326</v>
      </c>
      <c r="E843" s="35" t="s">
        <v>1274</v>
      </c>
      <c r="F843" s="4">
        <v>40870</v>
      </c>
      <c r="P843" s="22" t="s">
        <v>4224</v>
      </c>
      <c r="Q843" s="22" t="s">
        <v>410</v>
      </c>
      <c r="R843" s="35" t="s">
        <v>4225</v>
      </c>
      <c r="S843" s="35" t="s">
        <v>4222</v>
      </c>
      <c r="T843" s="22" t="s">
        <v>4226</v>
      </c>
      <c r="AD843" s="22" t="s">
        <v>7889</v>
      </c>
      <c r="AE843" s="22" t="s">
        <v>6237</v>
      </c>
      <c r="AF843" s="23" t="s">
        <v>7890</v>
      </c>
      <c r="AG843" s="23" t="s">
        <v>7891</v>
      </c>
      <c r="AH843" s="22" t="s">
        <v>6951</v>
      </c>
    </row>
    <row r="844" spans="2:35">
      <c r="B844" s="2" t="s">
        <v>1312</v>
      </c>
      <c r="C844" s="2" t="s">
        <v>611</v>
      </c>
      <c r="D844" s="35">
        <v>17000328</v>
      </c>
      <c r="E844" s="35" t="s">
        <v>1274</v>
      </c>
      <c r="F844" s="4">
        <v>40870</v>
      </c>
      <c r="P844" s="22" t="s">
        <v>4230</v>
      </c>
      <c r="Q844" s="22" t="s">
        <v>410</v>
      </c>
      <c r="R844" s="35" t="s">
        <v>4231</v>
      </c>
      <c r="S844" s="35" t="s">
        <v>4222</v>
      </c>
      <c r="T844" s="22" t="s">
        <v>4232</v>
      </c>
      <c r="W844" s="49" t="s">
        <v>9837</v>
      </c>
      <c r="X844" s="49" t="s">
        <v>9838</v>
      </c>
      <c r="Y844" s="50" t="s">
        <v>9839</v>
      </c>
      <c r="Z844" s="50" t="s">
        <v>9840</v>
      </c>
      <c r="AA844" s="68">
        <v>30679</v>
      </c>
      <c r="AB844" s="52"/>
      <c r="AD844" s="22" t="s">
        <v>7892</v>
      </c>
      <c r="AE844" s="22" t="s">
        <v>6229</v>
      </c>
      <c r="AF844" s="23" t="s">
        <v>7893</v>
      </c>
      <c r="AG844" s="23" t="s">
        <v>7876</v>
      </c>
      <c r="AH844" s="22" t="s">
        <v>3999</v>
      </c>
      <c r="AI844" s="22"/>
    </row>
    <row r="845" spans="2:35">
      <c r="B845" s="2" t="s">
        <v>1313</v>
      </c>
      <c r="C845" s="2" t="s">
        <v>611</v>
      </c>
      <c r="D845" s="35">
        <v>17000329</v>
      </c>
      <c r="E845" s="35" t="s">
        <v>1274</v>
      </c>
      <c r="F845" s="2" t="s">
        <v>1314</v>
      </c>
      <c r="P845" s="22" t="s">
        <v>4235</v>
      </c>
      <c r="Q845" s="22" t="s">
        <v>410</v>
      </c>
      <c r="R845" s="35" t="s">
        <v>4236</v>
      </c>
      <c r="S845" s="35" t="s">
        <v>4222</v>
      </c>
      <c r="T845" s="24">
        <v>41381</v>
      </c>
      <c r="W845" s="49" t="s">
        <v>9841</v>
      </c>
      <c r="X845" s="49" t="s">
        <v>832</v>
      </c>
      <c r="Y845" s="50" t="s">
        <v>9842</v>
      </c>
      <c r="Z845" s="50" t="s">
        <v>9840</v>
      </c>
      <c r="AA845" s="68">
        <v>32597</v>
      </c>
      <c r="AB845" s="52"/>
      <c r="AD845" s="22" t="s">
        <v>7894</v>
      </c>
      <c r="AE845" s="22" t="s">
        <v>6853</v>
      </c>
      <c r="AF845" s="23" t="s">
        <v>7895</v>
      </c>
      <c r="AG845" s="23" t="s">
        <v>7896</v>
      </c>
      <c r="AH845" s="22" t="s">
        <v>6679</v>
      </c>
    </row>
    <row r="846" spans="2:35">
      <c r="B846" s="2" t="s">
        <v>1315</v>
      </c>
      <c r="C846" s="2" t="s">
        <v>611</v>
      </c>
      <c r="D846" s="35">
        <v>17000336</v>
      </c>
      <c r="E846" s="35" t="s">
        <v>1274</v>
      </c>
      <c r="F846" s="4">
        <v>41004</v>
      </c>
      <c r="P846" s="22" t="s">
        <v>4233</v>
      </c>
      <c r="Q846" s="22" t="s">
        <v>410</v>
      </c>
      <c r="R846" s="35" t="s">
        <v>4234</v>
      </c>
      <c r="S846" s="35" t="s">
        <v>4222</v>
      </c>
      <c r="T846" s="22" t="s">
        <v>3151</v>
      </c>
      <c r="W846" s="22" t="s">
        <v>5829</v>
      </c>
      <c r="X846" s="22" t="s">
        <v>205</v>
      </c>
      <c r="Y846" s="35">
        <v>19000495</v>
      </c>
      <c r="Z846" s="35" t="s">
        <v>5830</v>
      </c>
      <c r="AA846" s="24">
        <v>42464</v>
      </c>
      <c r="AB846" s="22" t="s">
        <v>5831</v>
      </c>
      <c r="AD846" s="22" t="s">
        <v>7897</v>
      </c>
      <c r="AE846" s="22" t="s">
        <v>6853</v>
      </c>
      <c r="AF846" s="23" t="s">
        <v>7898</v>
      </c>
      <c r="AG846" s="23" t="s">
        <v>7874</v>
      </c>
      <c r="AH846" s="22" t="s">
        <v>5919</v>
      </c>
    </row>
    <row r="847" spans="2:35">
      <c r="B847" s="2" t="s">
        <v>1316</v>
      </c>
      <c r="C847" s="2" t="s">
        <v>611</v>
      </c>
      <c r="D847" s="35">
        <v>17000344</v>
      </c>
      <c r="E847" s="35" t="s">
        <v>1274</v>
      </c>
      <c r="F847" s="2" t="s">
        <v>1317</v>
      </c>
      <c r="W847" s="22" t="s">
        <v>5833</v>
      </c>
      <c r="X847" s="22" t="s">
        <v>559</v>
      </c>
      <c r="Y847" s="35">
        <v>790</v>
      </c>
      <c r="Z847" s="35" t="s">
        <v>5834</v>
      </c>
      <c r="AA847" s="24">
        <v>35857</v>
      </c>
      <c r="AB847" s="22"/>
      <c r="AD847" s="22" t="s">
        <v>7899</v>
      </c>
      <c r="AE847" s="22" t="s">
        <v>6277</v>
      </c>
      <c r="AF847" s="23">
        <v>50000092</v>
      </c>
      <c r="AG847" s="23" t="s">
        <v>7900</v>
      </c>
      <c r="AH847" s="25">
        <v>40210</v>
      </c>
    </row>
    <row r="848" spans="2:35">
      <c r="B848" s="2" t="s">
        <v>1318</v>
      </c>
      <c r="C848" s="2" t="s">
        <v>611</v>
      </c>
      <c r="D848" s="35">
        <v>17000351</v>
      </c>
      <c r="E848" s="35" t="s">
        <v>1274</v>
      </c>
      <c r="F848" s="2" t="s">
        <v>1319</v>
      </c>
      <c r="P848" s="109" t="s">
        <v>4239</v>
      </c>
      <c r="Q848" s="109"/>
      <c r="R848" s="109"/>
      <c r="S848" s="109"/>
      <c r="T848" s="110">
        <f>COUNTA(P851)</f>
        <v>1</v>
      </c>
      <c r="U848" s="113"/>
      <c r="W848" s="22" t="s">
        <v>5835</v>
      </c>
      <c r="X848" s="22" t="s">
        <v>559</v>
      </c>
      <c r="Y848" s="35">
        <v>821</v>
      </c>
      <c r="Z848" s="35" t="s">
        <v>5834</v>
      </c>
      <c r="AA848" s="22" t="s">
        <v>5836</v>
      </c>
      <c r="AB848" s="22"/>
      <c r="AD848" s="22" t="s">
        <v>7901</v>
      </c>
      <c r="AE848" s="22" t="s">
        <v>6853</v>
      </c>
      <c r="AF848" s="23" t="s">
        <v>7902</v>
      </c>
      <c r="AG848" s="23" t="s">
        <v>7874</v>
      </c>
      <c r="AH848" s="22" t="s">
        <v>6713</v>
      </c>
      <c r="AI848" s="22"/>
    </row>
    <row r="849" spans="2:35">
      <c r="B849" s="2" t="s">
        <v>1320</v>
      </c>
      <c r="C849" s="2" t="s">
        <v>611</v>
      </c>
      <c r="D849" s="35">
        <v>17000355</v>
      </c>
      <c r="E849" s="35" t="s">
        <v>1274</v>
      </c>
      <c r="F849" s="4">
        <v>41240</v>
      </c>
      <c r="P849" s="109"/>
      <c r="Q849" s="109"/>
      <c r="R849" s="109"/>
      <c r="S849" s="109"/>
      <c r="T849" s="110"/>
      <c r="U849" s="113"/>
      <c r="W849" s="22" t="s">
        <v>5837</v>
      </c>
      <c r="X849" s="22" t="s">
        <v>74</v>
      </c>
      <c r="Y849" s="35">
        <v>1756</v>
      </c>
      <c r="Z849" s="35" t="s">
        <v>5834</v>
      </c>
      <c r="AA849" t="s">
        <v>5838</v>
      </c>
      <c r="AD849" s="22" t="s">
        <v>7903</v>
      </c>
      <c r="AE849" s="22" t="s">
        <v>6853</v>
      </c>
      <c r="AF849" s="23" t="s">
        <v>7904</v>
      </c>
      <c r="AG849" s="23" t="s">
        <v>7874</v>
      </c>
      <c r="AH849" s="22" t="s">
        <v>7617</v>
      </c>
    </row>
    <row r="850" spans="2:35">
      <c r="B850" s="2" t="s">
        <v>1321</v>
      </c>
      <c r="C850" s="2" t="s">
        <v>118</v>
      </c>
      <c r="D850" s="35">
        <v>4253</v>
      </c>
      <c r="E850" s="35" t="s">
        <v>1274</v>
      </c>
      <c r="F850" s="10">
        <v>39873</v>
      </c>
      <c r="AD850" s="22" t="s">
        <v>7905</v>
      </c>
      <c r="AE850" s="22" t="s">
        <v>6237</v>
      </c>
      <c r="AF850" s="23" t="s">
        <v>7906</v>
      </c>
      <c r="AG850" s="23" t="s">
        <v>7907</v>
      </c>
      <c r="AH850" s="25">
        <v>40848</v>
      </c>
    </row>
    <row r="851" spans="2:35">
      <c r="B851" s="2" t="s">
        <v>1322</v>
      </c>
      <c r="C851" s="2" t="s">
        <v>118</v>
      </c>
      <c r="D851" s="35">
        <v>4257</v>
      </c>
      <c r="E851" s="35" t="s">
        <v>1274</v>
      </c>
      <c r="F851" s="2" t="s">
        <v>1323</v>
      </c>
      <c r="P851" t="s">
        <v>4240</v>
      </c>
      <c r="Q851" s="22" t="s">
        <v>4241</v>
      </c>
      <c r="R851" s="35">
        <v>1450743164025</v>
      </c>
      <c r="S851" s="38" t="s">
        <v>4242</v>
      </c>
      <c r="T851" t="s">
        <v>3805</v>
      </c>
      <c r="W851" s="109" t="s">
        <v>5839</v>
      </c>
      <c r="X851" s="109"/>
      <c r="Y851" s="109"/>
      <c r="Z851" s="109"/>
      <c r="AA851" s="110">
        <f>COUNTA(W854:W861)</f>
        <v>8</v>
      </c>
      <c r="AB851" s="121"/>
      <c r="AD851" s="22" t="s">
        <v>7908</v>
      </c>
      <c r="AE851" s="22" t="s">
        <v>6853</v>
      </c>
      <c r="AF851" s="23" t="s">
        <v>7909</v>
      </c>
      <c r="AG851" s="23" t="s">
        <v>7874</v>
      </c>
      <c r="AH851" s="25">
        <v>40603</v>
      </c>
    </row>
    <row r="852" spans="2:35">
      <c r="B852" s="2" t="s">
        <v>1324</v>
      </c>
      <c r="C852" s="2" t="s">
        <v>118</v>
      </c>
      <c r="D852" s="35">
        <v>4259</v>
      </c>
      <c r="E852" s="35" t="s">
        <v>1274</v>
      </c>
      <c r="F852" s="2" t="s">
        <v>1323</v>
      </c>
      <c r="G852" s="2" t="s">
        <v>528</v>
      </c>
      <c r="Q852" s="22"/>
      <c r="S852" s="38"/>
      <c r="W852" s="109"/>
      <c r="X852" s="109"/>
      <c r="Y852" s="109"/>
      <c r="Z852" s="109"/>
      <c r="AA852" s="110"/>
      <c r="AB852" s="121"/>
      <c r="AD852" s="22" t="s">
        <v>7910</v>
      </c>
      <c r="AE852" s="22" t="s">
        <v>6853</v>
      </c>
      <c r="AF852" s="23" t="s">
        <v>7911</v>
      </c>
      <c r="AG852" s="23" t="s">
        <v>7874</v>
      </c>
      <c r="AH852" s="25">
        <v>40603</v>
      </c>
      <c r="AI852" s="22"/>
    </row>
    <row r="853" spans="2:35">
      <c r="B853" s="2" t="s">
        <v>1325</v>
      </c>
      <c r="C853" s="2" t="s">
        <v>118</v>
      </c>
      <c r="D853" s="35">
        <v>4261</v>
      </c>
      <c r="E853" s="35" t="s">
        <v>1274</v>
      </c>
      <c r="F853" s="2" t="s">
        <v>1326</v>
      </c>
      <c r="G853" s="2" t="s">
        <v>528</v>
      </c>
      <c r="P853" s="109" t="s">
        <v>10025</v>
      </c>
      <c r="Q853" s="109"/>
      <c r="R853" s="109"/>
      <c r="S853" s="109"/>
      <c r="T853" s="110">
        <f>COUNTA(P856:P859)</f>
        <v>4</v>
      </c>
      <c r="U853" s="112"/>
      <c r="AD853" s="22" t="s">
        <v>7912</v>
      </c>
      <c r="AE853" s="22" t="s">
        <v>6853</v>
      </c>
      <c r="AF853" s="23" t="s">
        <v>7913</v>
      </c>
      <c r="AG853" s="23" t="s">
        <v>7874</v>
      </c>
      <c r="AH853" s="25">
        <v>40603</v>
      </c>
      <c r="AI853" s="22"/>
    </row>
    <row r="854" spans="2:35">
      <c r="B854" s="2" t="s">
        <v>1327</v>
      </c>
      <c r="C854" s="2" t="s">
        <v>118</v>
      </c>
      <c r="D854" s="35">
        <v>4344</v>
      </c>
      <c r="E854" s="35" t="s">
        <v>1274</v>
      </c>
      <c r="F854" s="2" t="s">
        <v>1328</v>
      </c>
      <c r="P854" s="109"/>
      <c r="Q854" s="109"/>
      <c r="R854" s="109"/>
      <c r="S854" s="109"/>
      <c r="T854" s="110"/>
      <c r="U854" s="112"/>
      <c r="W854" s="49" t="s">
        <v>10160</v>
      </c>
      <c r="X854" s="49" t="s">
        <v>10161</v>
      </c>
      <c r="Y854" s="50">
        <v>252</v>
      </c>
      <c r="Z854" s="50" t="s">
        <v>10162</v>
      </c>
      <c r="AA854" s="51">
        <v>28186</v>
      </c>
      <c r="AB854" s="49"/>
      <c r="AD854" s="22" t="s">
        <v>7914</v>
      </c>
      <c r="AE854" s="22" t="s">
        <v>6853</v>
      </c>
      <c r="AF854" s="23" t="s">
        <v>7915</v>
      </c>
      <c r="AG854" s="23" t="s">
        <v>7874</v>
      </c>
      <c r="AH854" s="25">
        <v>40603</v>
      </c>
      <c r="AI854" s="22"/>
    </row>
    <row r="855" spans="2:35">
      <c r="B855" s="2" t="s">
        <v>1329</v>
      </c>
      <c r="C855" s="2" t="s">
        <v>118</v>
      </c>
      <c r="D855" s="35">
        <v>4094</v>
      </c>
      <c r="E855" s="35" t="s">
        <v>1274</v>
      </c>
      <c r="F855" s="2" t="s">
        <v>1330</v>
      </c>
      <c r="Q855" s="22"/>
      <c r="S855" s="38"/>
      <c r="W855" s="49" t="s">
        <v>10163</v>
      </c>
      <c r="X855" s="49" t="s">
        <v>5841</v>
      </c>
      <c r="Y855" s="50" t="s">
        <v>10164</v>
      </c>
      <c r="Z855" s="50" t="s">
        <v>10162</v>
      </c>
      <c r="AA855" s="49" t="s">
        <v>10165</v>
      </c>
      <c r="AB855" s="49"/>
      <c r="AD855" s="22" t="s">
        <v>7916</v>
      </c>
      <c r="AE855" s="22" t="s">
        <v>6568</v>
      </c>
      <c r="AF855" s="23" t="s">
        <v>7917</v>
      </c>
      <c r="AG855" s="23" t="s">
        <v>7918</v>
      </c>
      <c r="AH855" s="22" t="s">
        <v>3318</v>
      </c>
    </row>
    <row r="856" spans="2:35">
      <c r="B856" s="2" t="s">
        <v>1329</v>
      </c>
      <c r="C856" s="2" t="s">
        <v>118</v>
      </c>
      <c r="D856" s="35">
        <v>4094</v>
      </c>
      <c r="E856" s="35" t="s">
        <v>1274</v>
      </c>
      <c r="F856" s="2" t="s">
        <v>1330</v>
      </c>
      <c r="G856" s="2" t="s">
        <v>528</v>
      </c>
      <c r="P856" s="49" t="s">
        <v>10026</v>
      </c>
      <c r="Q856" s="49" t="s">
        <v>9138</v>
      </c>
      <c r="R856" s="50" t="s">
        <v>10027</v>
      </c>
      <c r="S856" s="50" t="s">
        <v>10028</v>
      </c>
      <c r="T856" s="51">
        <v>32247</v>
      </c>
      <c r="U856" s="52"/>
      <c r="W856" s="49" t="s">
        <v>10166</v>
      </c>
      <c r="X856" s="49" t="s">
        <v>5841</v>
      </c>
      <c r="Y856" s="50" t="s">
        <v>10167</v>
      </c>
      <c r="Z856" s="50" t="s">
        <v>10162</v>
      </c>
      <c r="AA856" s="49" t="s">
        <v>10165</v>
      </c>
      <c r="AB856" s="49"/>
      <c r="AD856" s="22" t="s">
        <v>7919</v>
      </c>
      <c r="AE856" s="22" t="s">
        <v>6382</v>
      </c>
      <c r="AF856" s="23">
        <v>258536</v>
      </c>
      <c r="AG856" s="23" t="s">
        <v>7920</v>
      </c>
      <c r="AH856" s="22" t="s">
        <v>7921</v>
      </c>
    </row>
    <row r="857" spans="2:35">
      <c r="B857" s="2" t="s">
        <v>1331</v>
      </c>
      <c r="C857" s="2" t="s">
        <v>118</v>
      </c>
      <c r="D857" s="35">
        <v>4095</v>
      </c>
      <c r="E857" s="35" t="s">
        <v>1274</v>
      </c>
      <c r="F857" s="2" t="s">
        <v>1332</v>
      </c>
      <c r="G857" s="2" t="s">
        <v>1333</v>
      </c>
      <c r="P857" s="49" t="s">
        <v>10029</v>
      </c>
      <c r="Q857" s="49" t="s">
        <v>9138</v>
      </c>
      <c r="R857" s="50" t="s">
        <v>10030</v>
      </c>
      <c r="S857" s="50" t="s">
        <v>10028</v>
      </c>
      <c r="T857" s="51">
        <v>32205</v>
      </c>
      <c r="U857" s="49"/>
      <c r="W857" s="22" t="s">
        <v>5840</v>
      </c>
      <c r="X857" s="22" t="s">
        <v>5841</v>
      </c>
      <c r="Y857" s="35" t="s">
        <v>5842</v>
      </c>
      <c r="Z857" s="35" t="s">
        <v>5839</v>
      </c>
      <c r="AA857" s="24">
        <v>34291</v>
      </c>
      <c r="AD857" s="22" t="s">
        <v>7922</v>
      </c>
      <c r="AE857" s="22" t="s">
        <v>6220</v>
      </c>
      <c r="AF857" s="23" t="s">
        <v>7923</v>
      </c>
      <c r="AG857" s="23" t="s">
        <v>7924</v>
      </c>
      <c r="AH857" s="22" t="s">
        <v>4119</v>
      </c>
      <c r="AI857" s="22"/>
    </row>
    <row r="858" spans="2:35">
      <c r="B858" s="2" t="s">
        <v>1334</v>
      </c>
      <c r="C858" s="2" t="s">
        <v>118</v>
      </c>
      <c r="D858" s="35">
        <v>4103</v>
      </c>
      <c r="E858" s="35" t="s">
        <v>1274</v>
      </c>
      <c r="F858" s="4">
        <v>38471</v>
      </c>
      <c r="P858" s="49" t="s">
        <v>10031</v>
      </c>
      <c r="Q858" s="49" t="s">
        <v>9985</v>
      </c>
      <c r="R858" s="50" t="s">
        <v>10032</v>
      </c>
      <c r="S858" s="50" t="s">
        <v>10028</v>
      </c>
      <c r="T858" s="51">
        <v>32247</v>
      </c>
      <c r="U858" s="52"/>
      <c r="W858" s="49" t="s">
        <v>10168</v>
      </c>
      <c r="X858" s="49" t="s">
        <v>1269</v>
      </c>
      <c r="Y858" s="50" t="s">
        <v>10169</v>
      </c>
      <c r="Z858" s="50" t="s">
        <v>10162</v>
      </c>
      <c r="AA858" s="51">
        <v>35910</v>
      </c>
      <c r="AB858" s="52"/>
      <c r="AD858" s="22" t="s">
        <v>7925</v>
      </c>
      <c r="AE858" s="22" t="s">
        <v>6580</v>
      </c>
      <c r="AF858" s="23" t="s">
        <v>7926</v>
      </c>
      <c r="AG858" s="23" t="s">
        <v>7876</v>
      </c>
      <c r="AH858" s="22" t="s">
        <v>7508</v>
      </c>
      <c r="AI858" s="22"/>
    </row>
    <row r="859" spans="2:35">
      <c r="B859" s="2" t="s">
        <v>1335</v>
      </c>
      <c r="C859" s="2" t="s">
        <v>118</v>
      </c>
      <c r="D859" s="35">
        <v>4110</v>
      </c>
      <c r="E859" s="35" t="s">
        <v>1274</v>
      </c>
      <c r="F859" s="2" t="s">
        <v>1336</v>
      </c>
      <c r="P859" s="49" t="s">
        <v>10033</v>
      </c>
      <c r="Q859" s="49" t="s">
        <v>3596</v>
      </c>
      <c r="R859" s="50">
        <v>411</v>
      </c>
      <c r="S859" s="50" t="s">
        <v>10028</v>
      </c>
      <c r="T859" s="51">
        <v>34815</v>
      </c>
      <c r="U859" s="52"/>
      <c r="W859" s="49" t="s">
        <v>10170</v>
      </c>
      <c r="X859" s="49" t="s">
        <v>10125</v>
      </c>
      <c r="Y859" s="50">
        <v>403</v>
      </c>
      <c r="Z859" s="50" t="s">
        <v>10162</v>
      </c>
      <c r="AA859" s="49" t="s">
        <v>10171</v>
      </c>
      <c r="AB859" s="49"/>
      <c r="AD859" s="22" t="s">
        <v>7927</v>
      </c>
      <c r="AE859" s="22" t="s">
        <v>6476</v>
      </c>
      <c r="AF859" s="23">
        <v>50500325</v>
      </c>
      <c r="AG859" s="23" t="s">
        <v>7928</v>
      </c>
      <c r="AH859" s="22" t="s">
        <v>6367</v>
      </c>
    </row>
    <row r="860" spans="2:35">
      <c r="B860" s="2" t="s">
        <v>1337</v>
      </c>
      <c r="C860" s="2" t="s">
        <v>118</v>
      </c>
      <c r="D860" s="35">
        <v>4113</v>
      </c>
      <c r="E860" s="35" t="s">
        <v>1274</v>
      </c>
      <c r="F860" s="2" t="s">
        <v>1338</v>
      </c>
      <c r="W860" s="49" t="s">
        <v>10175</v>
      </c>
      <c r="X860" s="49" t="s">
        <v>10176</v>
      </c>
      <c r="Y860" s="50" t="s">
        <v>6738</v>
      </c>
      <c r="Z860" s="50" t="s">
        <v>10162</v>
      </c>
      <c r="AA860" s="49" t="s">
        <v>10177</v>
      </c>
      <c r="AB860" s="49" t="s">
        <v>10178</v>
      </c>
      <c r="AD860" s="22" t="s">
        <v>7929</v>
      </c>
      <c r="AE860" s="22" t="s">
        <v>6476</v>
      </c>
      <c r="AF860" s="23">
        <v>50500062</v>
      </c>
      <c r="AG860" s="23" t="s">
        <v>7928</v>
      </c>
      <c r="AH860" s="22" t="s">
        <v>4331</v>
      </c>
      <c r="AI860" s="22"/>
    </row>
    <row r="861" spans="2:35">
      <c r="B861" s="2" t="s">
        <v>1339</v>
      </c>
      <c r="C861" s="2" t="s">
        <v>118</v>
      </c>
      <c r="D861" s="35">
        <v>4114</v>
      </c>
      <c r="E861" s="35" t="s">
        <v>1274</v>
      </c>
      <c r="F861" s="2" t="s">
        <v>1338</v>
      </c>
      <c r="P861" s="109" t="s">
        <v>4243</v>
      </c>
      <c r="Q861" s="109"/>
      <c r="R861" s="109"/>
      <c r="S861" s="109"/>
      <c r="T861" s="110">
        <f>COUNTA(P864)</f>
        <v>1</v>
      </c>
      <c r="U861" s="113"/>
      <c r="W861" s="49" t="s">
        <v>10172</v>
      </c>
      <c r="X861" s="49" t="s">
        <v>10173</v>
      </c>
      <c r="Y861" s="50">
        <v>644</v>
      </c>
      <c r="Z861" s="50" t="s">
        <v>10162</v>
      </c>
      <c r="AA861" s="49" t="s">
        <v>10174</v>
      </c>
      <c r="AB861" s="52"/>
      <c r="AD861" s="22" t="s">
        <v>7930</v>
      </c>
      <c r="AE861" s="22" t="s">
        <v>6270</v>
      </c>
      <c r="AF861" s="23" t="s">
        <v>7931</v>
      </c>
      <c r="AG861" s="23" t="s">
        <v>7932</v>
      </c>
      <c r="AH861" s="22" t="s">
        <v>7933</v>
      </c>
    </row>
    <row r="862" spans="2:35">
      <c r="B862" s="2" t="s">
        <v>1340</v>
      </c>
      <c r="C862" s="2" t="s">
        <v>118</v>
      </c>
      <c r="D862" s="35">
        <v>4118</v>
      </c>
      <c r="E862" s="35" t="s">
        <v>1274</v>
      </c>
      <c r="F862" s="4">
        <v>38813</v>
      </c>
      <c r="P862" s="109"/>
      <c r="Q862" s="109"/>
      <c r="R862" s="109"/>
      <c r="S862" s="109"/>
      <c r="T862" s="110"/>
      <c r="U862" s="113"/>
      <c r="AD862" s="22" t="s">
        <v>7934</v>
      </c>
      <c r="AE862" s="22" t="s">
        <v>6542</v>
      </c>
      <c r="AF862" s="23" t="s">
        <v>7935</v>
      </c>
      <c r="AG862" s="23" t="s">
        <v>7936</v>
      </c>
      <c r="AH862" s="25">
        <v>39873</v>
      </c>
      <c r="AI862" s="22"/>
    </row>
    <row r="863" spans="2:35">
      <c r="B863" s="2" t="s">
        <v>1341</v>
      </c>
      <c r="C863" s="2" t="s">
        <v>118</v>
      </c>
      <c r="D863" s="35">
        <v>4136</v>
      </c>
      <c r="E863" s="35" t="s">
        <v>1274</v>
      </c>
      <c r="F863" s="2" t="s">
        <v>1342</v>
      </c>
      <c r="G863" s="2" t="s">
        <v>1043</v>
      </c>
      <c r="W863" s="109" t="s">
        <v>5843</v>
      </c>
      <c r="X863" s="109"/>
      <c r="Y863" s="109"/>
      <c r="Z863" s="109"/>
      <c r="AA863" s="110">
        <f>COUNTA(W866)</f>
        <v>1</v>
      </c>
      <c r="AB863" s="122"/>
      <c r="AD863" s="22" t="s">
        <v>7937</v>
      </c>
      <c r="AE863" s="22" t="s">
        <v>6270</v>
      </c>
      <c r="AF863" s="23" t="s">
        <v>6718</v>
      </c>
      <c r="AG863" s="23" t="s">
        <v>7938</v>
      </c>
      <c r="AH863" s="22" t="s">
        <v>3767</v>
      </c>
    </row>
    <row r="864" spans="2:35">
      <c r="B864" s="2" t="s">
        <v>1343</v>
      </c>
      <c r="C864" s="2" t="s">
        <v>118</v>
      </c>
      <c r="D864" s="35">
        <v>4139</v>
      </c>
      <c r="E864" s="35" t="s">
        <v>1274</v>
      </c>
      <c r="F864" s="2" t="s">
        <v>1344</v>
      </c>
      <c r="P864" s="22" t="s">
        <v>4244</v>
      </c>
      <c r="Q864" s="22" t="s">
        <v>4245</v>
      </c>
      <c r="R864" s="35" t="s">
        <v>4246</v>
      </c>
      <c r="S864" s="35" t="s">
        <v>4247</v>
      </c>
      <c r="T864" s="22" t="s">
        <v>4248</v>
      </c>
      <c r="U864" s="22"/>
      <c r="W864" s="109"/>
      <c r="X864" s="109"/>
      <c r="Y864" s="109"/>
      <c r="Z864" s="109"/>
      <c r="AA864" s="110"/>
      <c r="AB864" s="122"/>
      <c r="AD864" s="22" t="s">
        <v>7939</v>
      </c>
      <c r="AE864" s="22" t="s">
        <v>6292</v>
      </c>
      <c r="AF864" s="23">
        <v>261</v>
      </c>
      <c r="AG864" s="23" t="s">
        <v>7938</v>
      </c>
      <c r="AH864" s="22" t="s">
        <v>3999</v>
      </c>
      <c r="AI864" s="22"/>
    </row>
    <row r="865" spans="2:35">
      <c r="B865" s="2" t="s">
        <v>1345</v>
      </c>
      <c r="C865" s="2" t="s">
        <v>118</v>
      </c>
      <c r="D865" s="35">
        <v>4144</v>
      </c>
      <c r="E865" s="35" t="s">
        <v>1274</v>
      </c>
      <c r="F865" s="2" t="s">
        <v>1346</v>
      </c>
      <c r="P865" s="22"/>
      <c r="Q865" s="22"/>
      <c r="T865" s="22"/>
      <c r="U865" s="22"/>
      <c r="AD865" s="22" t="s">
        <v>7940</v>
      </c>
      <c r="AE865" s="22" t="s">
        <v>6428</v>
      </c>
      <c r="AF865" s="23" t="s">
        <v>7941</v>
      </c>
      <c r="AG865" s="23" t="s">
        <v>7942</v>
      </c>
      <c r="AH865" s="22" t="s">
        <v>6321</v>
      </c>
      <c r="AI865" s="22"/>
    </row>
    <row r="866" spans="2:35">
      <c r="B866" s="2" t="s">
        <v>1347</v>
      </c>
      <c r="C866" s="2" t="s">
        <v>118</v>
      </c>
      <c r="D866" s="35">
        <v>4155</v>
      </c>
      <c r="E866" s="35" t="s">
        <v>1274</v>
      </c>
      <c r="F866" s="2" t="s">
        <v>1348</v>
      </c>
      <c r="P866" s="111" t="s">
        <v>10218</v>
      </c>
      <c r="Q866" s="111"/>
      <c r="R866" s="111"/>
      <c r="S866" s="111"/>
      <c r="T866" s="110">
        <f>COUNTA(P869:P871)</f>
        <v>3</v>
      </c>
      <c r="U866" s="108"/>
      <c r="W866" s="22" t="s">
        <v>5844</v>
      </c>
      <c r="X866" s="22" t="s">
        <v>1481</v>
      </c>
      <c r="Y866" s="35" t="s">
        <v>5845</v>
      </c>
      <c r="Z866" s="35" t="s">
        <v>5846</v>
      </c>
      <c r="AA866" s="22" t="s">
        <v>5847</v>
      </c>
      <c r="AD866" s="49" t="s">
        <v>9154</v>
      </c>
      <c r="AE866" s="49" t="s">
        <v>7078</v>
      </c>
      <c r="AF866" s="50" t="s">
        <v>9155</v>
      </c>
      <c r="AG866" s="50"/>
      <c r="AH866" s="49" t="s">
        <v>9156</v>
      </c>
      <c r="AI866" s="49"/>
    </row>
    <row r="867" spans="2:35">
      <c r="B867" s="2" t="s">
        <v>1349</v>
      </c>
      <c r="C867" s="2" t="s">
        <v>118</v>
      </c>
      <c r="D867" s="35">
        <v>4157</v>
      </c>
      <c r="E867" s="35" t="s">
        <v>1274</v>
      </c>
      <c r="F867" s="2" t="s">
        <v>1350</v>
      </c>
      <c r="P867" s="111"/>
      <c r="Q867" s="111"/>
      <c r="R867" s="111"/>
      <c r="S867" s="111"/>
      <c r="T867" s="110"/>
      <c r="U867" s="108"/>
      <c r="W867" s="22"/>
      <c r="X867" s="22"/>
      <c r="AA867" s="22"/>
      <c r="AD867" s="22" t="s">
        <v>7943</v>
      </c>
      <c r="AE867" s="22" t="s">
        <v>6638</v>
      </c>
      <c r="AF867" s="23" t="s">
        <v>7944</v>
      </c>
      <c r="AG867" s="23" t="s">
        <v>7323</v>
      </c>
      <c r="AH867" s="25">
        <v>41365</v>
      </c>
    </row>
    <row r="868" spans="2:35">
      <c r="B868" s="2" t="s">
        <v>1351</v>
      </c>
      <c r="C868" s="2" t="s">
        <v>118</v>
      </c>
      <c r="D868" s="35">
        <v>4179</v>
      </c>
      <c r="E868" s="35" t="s">
        <v>1274</v>
      </c>
      <c r="F868" s="4">
        <v>39406</v>
      </c>
      <c r="P868" s="22"/>
      <c r="Q868" s="22"/>
      <c r="T868" s="22"/>
      <c r="U868" s="22"/>
      <c r="W868" s="109" t="s">
        <v>9210</v>
      </c>
      <c r="X868" s="109"/>
      <c r="Y868" s="109"/>
      <c r="Z868" s="109"/>
      <c r="AA868" s="110">
        <f>COUNTA(W871:W873)</f>
        <v>3</v>
      </c>
      <c r="AB868" s="118"/>
      <c r="AD868" s="22" t="s">
        <v>7945</v>
      </c>
      <c r="AE868" s="22" t="s">
        <v>6220</v>
      </c>
      <c r="AF868" s="23" t="s">
        <v>7946</v>
      </c>
      <c r="AG868" s="23" t="s">
        <v>7947</v>
      </c>
      <c r="AH868" s="25">
        <v>39142</v>
      </c>
      <c r="AI868" s="22" t="s">
        <v>7948</v>
      </c>
    </row>
    <row r="869" spans="2:35">
      <c r="B869" s="2" t="s">
        <v>1352</v>
      </c>
      <c r="C869" s="2" t="s">
        <v>118</v>
      </c>
      <c r="D869" s="35">
        <v>4065</v>
      </c>
      <c r="E869" s="35" t="s">
        <v>1274</v>
      </c>
      <c r="F869" s="4">
        <v>37369</v>
      </c>
      <c r="P869" s="49" t="s">
        <v>10219</v>
      </c>
      <c r="Q869" s="49" t="s">
        <v>10220</v>
      </c>
      <c r="R869" s="50" t="s">
        <v>10221</v>
      </c>
      <c r="S869" s="50" t="s">
        <v>10222</v>
      </c>
      <c r="T869" s="49" t="s">
        <v>10223</v>
      </c>
      <c r="U869" s="49"/>
      <c r="W869" s="109"/>
      <c r="X869" s="109"/>
      <c r="Y869" s="109"/>
      <c r="Z869" s="109"/>
      <c r="AA869" s="110"/>
      <c r="AB869" s="118"/>
      <c r="AD869" s="22" t="s">
        <v>7949</v>
      </c>
      <c r="AE869" s="22" t="s">
        <v>6385</v>
      </c>
      <c r="AF869" s="23" t="s">
        <v>7950</v>
      </c>
      <c r="AG869" s="23" t="s">
        <v>6643</v>
      </c>
      <c r="AH869" s="22">
        <v>2013</v>
      </c>
    </row>
    <row r="870" spans="2:35">
      <c r="B870" s="2" t="s">
        <v>1353</v>
      </c>
      <c r="C870" s="2" t="s">
        <v>118</v>
      </c>
      <c r="D870" s="35">
        <v>4089</v>
      </c>
      <c r="E870" s="35" t="s">
        <v>1274</v>
      </c>
      <c r="F870" s="4">
        <v>38087</v>
      </c>
      <c r="P870" s="49" t="s">
        <v>10224</v>
      </c>
      <c r="Q870" s="49" t="s">
        <v>1864</v>
      </c>
      <c r="R870" s="50" t="s">
        <v>4857</v>
      </c>
      <c r="S870" s="50" t="s">
        <v>10222</v>
      </c>
      <c r="T870" s="51">
        <v>31896</v>
      </c>
      <c r="U870" s="49"/>
      <c r="W870" s="22"/>
      <c r="X870" s="22"/>
      <c r="AA870" s="22"/>
      <c r="AD870" s="22" t="s">
        <v>7951</v>
      </c>
      <c r="AE870" s="22" t="s">
        <v>3623</v>
      </c>
      <c r="AF870" s="23" t="s">
        <v>7952</v>
      </c>
      <c r="AG870" s="23" t="s">
        <v>7953</v>
      </c>
      <c r="AH870" s="25">
        <v>39114</v>
      </c>
      <c r="AI870" s="22"/>
    </row>
    <row r="871" spans="2:35">
      <c r="B871" s="2" t="s">
        <v>1353</v>
      </c>
      <c r="C871" s="2" t="s">
        <v>118</v>
      </c>
      <c r="D871" s="35">
        <v>4089</v>
      </c>
      <c r="E871" s="35" t="s">
        <v>1274</v>
      </c>
      <c r="F871" s="4">
        <v>38087</v>
      </c>
      <c r="G871" t="s">
        <v>528</v>
      </c>
      <c r="P871" s="49" t="s">
        <v>10191</v>
      </c>
      <c r="Q871" s="49" t="s">
        <v>1864</v>
      </c>
      <c r="R871" s="50" t="s">
        <v>10192</v>
      </c>
      <c r="S871" s="50" t="s">
        <v>10222</v>
      </c>
      <c r="T871" s="51">
        <v>31895</v>
      </c>
      <c r="U871" s="49"/>
      <c r="W871" s="49" t="s">
        <v>9211</v>
      </c>
      <c r="X871" s="49" t="s">
        <v>9212</v>
      </c>
      <c r="Y871" s="50">
        <v>2</v>
      </c>
      <c r="Z871" s="50" t="s">
        <v>9213</v>
      </c>
      <c r="AA871" s="51">
        <v>27358</v>
      </c>
      <c r="AB871" s="52"/>
      <c r="AD871" s="22" t="s">
        <v>7954</v>
      </c>
      <c r="AE871" s="22" t="s">
        <v>6428</v>
      </c>
      <c r="AF871" s="23" t="s">
        <v>7955</v>
      </c>
      <c r="AG871" s="23" t="s">
        <v>7956</v>
      </c>
      <c r="AH871" s="22" t="s">
        <v>5273</v>
      </c>
    </row>
    <row r="872" spans="2:35">
      <c r="B872" s="2" t="s">
        <v>1356</v>
      </c>
      <c r="C872" s="2" t="s">
        <v>118</v>
      </c>
      <c r="D872" s="35">
        <v>4090</v>
      </c>
      <c r="E872" s="35" t="s">
        <v>1274</v>
      </c>
      <c r="F872" s="2" t="s">
        <v>1357</v>
      </c>
      <c r="P872" s="22"/>
      <c r="Q872" s="22"/>
      <c r="T872" s="22"/>
      <c r="U872" s="22"/>
      <c r="W872" s="49" t="s">
        <v>9214</v>
      </c>
      <c r="X872" s="49" t="s">
        <v>9215</v>
      </c>
      <c r="Y872" s="50" t="s">
        <v>9216</v>
      </c>
      <c r="Z872" s="50" t="s">
        <v>9213</v>
      </c>
      <c r="AA872" s="49" t="s">
        <v>9217</v>
      </c>
      <c r="AB872" s="52"/>
      <c r="AD872" s="22" t="s">
        <v>7957</v>
      </c>
      <c r="AE872" s="22" t="s">
        <v>6428</v>
      </c>
      <c r="AF872" s="23" t="s">
        <v>7958</v>
      </c>
      <c r="AG872" s="23" t="s">
        <v>7956</v>
      </c>
      <c r="AH872" s="25">
        <v>39753</v>
      </c>
      <c r="AI872" s="22"/>
    </row>
    <row r="873" spans="2:35">
      <c r="B873" s="2" t="s">
        <v>1354</v>
      </c>
      <c r="C873" s="2" t="s">
        <v>118</v>
      </c>
      <c r="D873" s="35">
        <v>4093</v>
      </c>
      <c r="E873" s="35" t="s">
        <v>1274</v>
      </c>
      <c r="F873" s="2" t="s">
        <v>1355</v>
      </c>
      <c r="P873" s="109" t="s">
        <v>10210</v>
      </c>
      <c r="Q873" s="109"/>
      <c r="R873" s="109"/>
      <c r="S873" s="109"/>
      <c r="T873" s="110">
        <f>COUNTA(P876)</f>
        <v>1</v>
      </c>
      <c r="U873" s="108"/>
      <c r="W873" s="49" t="s">
        <v>9218</v>
      </c>
      <c r="X873" s="49" t="s">
        <v>9219</v>
      </c>
      <c r="Y873" s="50" t="s">
        <v>9220</v>
      </c>
      <c r="Z873" s="50" t="s">
        <v>9213</v>
      </c>
      <c r="AA873" s="49" t="s">
        <v>9221</v>
      </c>
      <c r="AB873" s="52"/>
      <c r="AD873" s="22" t="s">
        <v>7959</v>
      </c>
      <c r="AE873" s="22" t="s">
        <v>6580</v>
      </c>
      <c r="AF873" s="23" t="s">
        <v>7960</v>
      </c>
      <c r="AG873" s="23" t="s">
        <v>7961</v>
      </c>
      <c r="AH873" s="22" t="s">
        <v>4983</v>
      </c>
      <c r="AI873" s="22"/>
    </row>
    <row r="874" spans="2:35">
      <c r="B874" s="2" t="s">
        <v>1358</v>
      </c>
      <c r="C874" s="2" t="s">
        <v>118</v>
      </c>
      <c r="D874" s="35">
        <v>4201</v>
      </c>
      <c r="E874" s="35" t="s">
        <v>1274</v>
      </c>
      <c r="F874" s="4">
        <v>39563</v>
      </c>
      <c r="G874" t="s">
        <v>1359</v>
      </c>
      <c r="P874" s="109"/>
      <c r="Q874" s="109"/>
      <c r="R874" s="109"/>
      <c r="S874" s="109"/>
      <c r="T874" s="110"/>
      <c r="U874" s="108"/>
      <c r="W874" s="22"/>
      <c r="X874" s="22"/>
      <c r="AA874" s="22"/>
      <c r="AD874" s="22" t="s">
        <v>7962</v>
      </c>
      <c r="AE874" s="22" t="s">
        <v>6314</v>
      </c>
      <c r="AF874" s="23" t="s">
        <v>7963</v>
      </c>
      <c r="AG874" s="23" t="s">
        <v>7964</v>
      </c>
      <c r="AH874" s="25">
        <v>39753</v>
      </c>
    </row>
    <row r="875" spans="2:35">
      <c r="B875" s="2" t="s">
        <v>1360</v>
      </c>
      <c r="C875" s="2" t="s">
        <v>118</v>
      </c>
      <c r="D875" s="35">
        <v>4209</v>
      </c>
      <c r="E875" s="35" t="s">
        <v>1274</v>
      </c>
      <c r="F875" s="2" t="s">
        <v>1361</v>
      </c>
      <c r="G875" s="2" t="s">
        <v>528</v>
      </c>
      <c r="P875" s="22"/>
      <c r="Q875" s="22"/>
      <c r="T875" s="22"/>
      <c r="U875" s="22"/>
      <c r="W875" s="109" t="s">
        <v>9009</v>
      </c>
      <c r="X875" s="109"/>
      <c r="Y875" s="109"/>
      <c r="Z875" s="109"/>
      <c r="AA875" s="110">
        <f>COUNTA(W878:W880)</f>
        <v>3</v>
      </c>
      <c r="AB875" s="118"/>
      <c r="AD875" s="22" t="s">
        <v>7965</v>
      </c>
      <c r="AE875" s="22" t="s">
        <v>6371</v>
      </c>
      <c r="AF875" s="23">
        <v>207</v>
      </c>
      <c r="AG875" s="23" t="s">
        <v>7966</v>
      </c>
      <c r="AH875" s="25">
        <v>43040</v>
      </c>
      <c r="AI875" s="22"/>
    </row>
    <row r="876" spans="2:35">
      <c r="B876" s="2" t="s">
        <v>1362</v>
      </c>
      <c r="C876" s="2" t="s">
        <v>118</v>
      </c>
      <c r="D876" s="35">
        <v>4195</v>
      </c>
      <c r="E876" s="35" t="s">
        <v>1274</v>
      </c>
      <c r="F876" s="2" t="s">
        <v>1363</v>
      </c>
      <c r="P876" s="49" t="s">
        <v>10211</v>
      </c>
      <c r="Q876" s="49" t="s">
        <v>738</v>
      </c>
      <c r="R876" s="50" t="s">
        <v>4923</v>
      </c>
      <c r="S876" s="50" t="s">
        <v>10212</v>
      </c>
      <c r="T876" s="49" t="s">
        <v>10213</v>
      </c>
      <c r="U876" s="49" t="s">
        <v>10214</v>
      </c>
      <c r="W876" s="109"/>
      <c r="X876" s="109"/>
      <c r="Y876" s="109"/>
      <c r="Z876" s="109"/>
      <c r="AA876" s="110"/>
      <c r="AB876" s="118"/>
      <c r="AD876" s="22" t="s">
        <v>7967</v>
      </c>
      <c r="AE876" s="22" t="s">
        <v>6530</v>
      </c>
      <c r="AF876" s="23">
        <v>20274</v>
      </c>
      <c r="AG876" s="23" t="s">
        <v>7968</v>
      </c>
      <c r="AH876" s="22" t="s">
        <v>5192</v>
      </c>
    </row>
    <row r="877" spans="2:35">
      <c r="B877" s="2" t="s">
        <v>1364</v>
      </c>
      <c r="C877" s="2" t="s">
        <v>118</v>
      </c>
      <c r="D877" s="35">
        <v>4380</v>
      </c>
      <c r="E877" s="35" t="s">
        <v>1274</v>
      </c>
      <c r="F877" s="4">
        <v>42104</v>
      </c>
      <c r="P877" s="22"/>
      <c r="Q877" s="22"/>
      <c r="T877" s="22"/>
      <c r="U877" s="22"/>
      <c r="W877" s="22"/>
      <c r="X877" s="22"/>
      <c r="AA877" s="22"/>
      <c r="AD877" s="49" t="s">
        <v>9153</v>
      </c>
      <c r="AE877" s="49" t="s">
        <v>6988</v>
      </c>
      <c r="AF877" s="50">
        <v>42</v>
      </c>
      <c r="AG877" s="50" t="s">
        <v>7978</v>
      </c>
      <c r="AH877" s="55">
        <v>31472</v>
      </c>
      <c r="AI877" s="52"/>
    </row>
    <row r="878" spans="2:35">
      <c r="P878" s="111" t="s">
        <v>9133</v>
      </c>
      <c r="Q878" s="111"/>
      <c r="R878" s="111"/>
      <c r="S878" s="111"/>
      <c r="T878" s="110">
        <f>COUNTA(P881:P882)</f>
        <v>2</v>
      </c>
      <c r="U878" s="108"/>
      <c r="W878" s="49" t="s">
        <v>1897</v>
      </c>
      <c r="X878" s="49" t="s">
        <v>410</v>
      </c>
      <c r="Y878" s="50" t="s">
        <v>9010</v>
      </c>
      <c r="Z878" s="50" t="s">
        <v>9011</v>
      </c>
      <c r="AA878" s="49" t="s">
        <v>9012</v>
      </c>
      <c r="AB878" s="52"/>
      <c r="AD878" s="22" t="s">
        <v>7969</v>
      </c>
      <c r="AE878" s="22" t="s">
        <v>6530</v>
      </c>
      <c r="AF878" s="23">
        <v>20449</v>
      </c>
      <c r="AG878" s="23" t="s">
        <v>7876</v>
      </c>
      <c r="AH878" s="25">
        <v>41730</v>
      </c>
      <c r="AI878" s="22"/>
    </row>
    <row r="879" spans="2:35">
      <c r="B879" s="109" t="s">
        <v>1365</v>
      </c>
      <c r="C879" s="109"/>
      <c r="D879" s="109"/>
      <c r="E879" s="109"/>
      <c r="F879" s="110">
        <f>COUNTA(B882:B934)</f>
        <v>53</v>
      </c>
      <c r="G879" s="126"/>
      <c r="P879" s="111"/>
      <c r="Q879" s="111"/>
      <c r="R879" s="111"/>
      <c r="S879" s="111"/>
      <c r="T879" s="110"/>
      <c r="U879" s="108"/>
      <c r="W879" s="49" t="s">
        <v>9013</v>
      </c>
      <c r="X879" s="49" t="s">
        <v>401</v>
      </c>
      <c r="Y879" s="50" t="s">
        <v>9014</v>
      </c>
      <c r="Z879" s="50" t="s">
        <v>9011</v>
      </c>
      <c r="AA879" s="49" t="s">
        <v>9015</v>
      </c>
      <c r="AB879" s="52"/>
      <c r="AD879" s="22" t="s">
        <v>7970</v>
      </c>
      <c r="AE879" s="22" t="s">
        <v>7478</v>
      </c>
      <c r="AF879" s="23">
        <v>11</v>
      </c>
      <c r="AG879" s="23" t="s">
        <v>7964</v>
      </c>
      <c r="AH879" s="22" t="s">
        <v>6614</v>
      </c>
      <c r="AI879" s="22"/>
    </row>
    <row r="880" spans="2:35">
      <c r="B880" s="109"/>
      <c r="C880" s="109"/>
      <c r="D880" s="109"/>
      <c r="E880" s="109"/>
      <c r="F880" s="110"/>
      <c r="G880" s="126"/>
      <c r="P880" s="22"/>
      <c r="Q880" s="22"/>
      <c r="T880" s="22"/>
      <c r="U880" s="22"/>
      <c r="W880" s="49" t="s">
        <v>9016</v>
      </c>
      <c r="X880" s="49" t="s">
        <v>401</v>
      </c>
      <c r="Y880" s="50" t="s">
        <v>9017</v>
      </c>
      <c r="Z880" s="50" t="s">
        <v>9011</v>
      </c>
      <c r="AA880" s="49" t="s">
        <v>9018</v>
      </c>
      <c r="AB880" s="49"/>
      <c r="AD880" s="22" t="s">
        <v>7971</v>
      </c>
      <c r="AE880" s="22" t="s">
        <v>6530</v>
      </c>
      <c r="AF880" s="23">
        <v>20111</v>
      </c>
      <c r="AG880" s="23" t="s">
        <v>7972</v>
      </c>
      <c r="AH880" s="22" t="s">
        <v>4119</v>
      </c>
      <c r="AI880" s="22" t="s">
        <v>7973</v>
      </c>
    </row>
    <row r="881" spans="2:35">
      <c r="P881" s="49" t="s">
        <v>9134</v>
      </c>
      <c r="Q881" s="49" t="s">
        <v>9135</v>
      </c>
      <c r="R881" s="50">
        <v>204</v>
      </c>
      <c r="S881" s="50" t="s">
        <v>9136</v>
      </c>
      <c r="T881" s="51">
        <v>33702</v>
      </c>
      <c r="U881" s="49"/>
      <c r="W881" s="56"/>
      <c r="X881" s="56"/>
      <c r="Y881" s="57"/>
      <c r="Z881" s="57"/>
      <c r="AA881" s="56"/>
      <c r="AB881" s="56"/>
      <c r="AD881" s="22" t="s">
        <v>7974</v>
      </c>
      <c r="AE881" s="22" t="s">
        <v>6377</v>
      </c>
      <c r="AF881" s="23">
        <v>152</v>
      </c>
      <c r="AG881" s="23" t="s">
        <v>7975</v>
      </c>
      <c r="AH881" s="22" t="s">
        <v>3999</v>
      </c>
      <c r="AI881" s="22"/>
    </row>
    <row r="882" spans="2:35">
      <c r="B882" s="2" t="s">
        <v>1366</v>
      </c>
      <c r="C882" s="2" t="s">
        <v>79</v>
      </c>
      <c r="D882" s="35" t="s">
        <v>1367</v>
      </c>
      <c r="E882" s="35" t="s">
        <v>1368</v>
      </c>
      <c r="F882" s="10">
        <v>43191</v>
      </c>
      <c r="P882" s="49" t="s">
        <v>9137</v>
      </c>
      <c r="Q882" s="49" t="s">
        <v>9138</v>
      </c>
      <c r="R882" s="50" t="s">
        <v>9139</v>
      </c>
      <c r="S882" s="50" t="s">
        <v>9140</v>
      </c>
      <c r="T882" s="51">
        <v>35125</v>
      </c>
      <c r="U882" s="49"/>
      <c r="W882" s="109" t="s">
        <v>10389</v>
      </c>
      <c r="X882" s="109"/>
      <c r="Y882" s="109"/>
      <c r="Z882" s="109"/>
      <c r="AA882" s="110">
        <f>COUNTA(W885:W886)</f>
        <v>2</v>
      </c>
      <c r="AB882" s="118"/>
      <c r="AD882" s="22" t="s">
        <v>7976</v>
      </c>
      <c r="AE882" s="22" t="s">
        <v>6530</v>
      </c>
      <c r="AF882" s="23">
        <v>20079</v>
      </c>
      <c r="AG882" s="23" t="s">
        <v>7876</v>
      </c>
      <c r="AH882" s="22" t="s">
        <v>7102</v>
      </c>
      <c r="AI882" s="22"/>
    </row>
    <row r="883" spans="2:35">
      <c r="B883" s="2" t="s">
        <v>1369</v>
      </c>
      <c r="C883" s="2" t="s">
        <v>9</v>
      </c>
      <c r="D883" s="35">
        <v>3121</v>
      </c>
      <c r="E883" s="35" t="s">
        <v>1368</v>
      </c>
      <c r="F883" s="4">
        <v>43040</v>
      </c>
      <c r="G883" s="2" t="s">
        <v>1370</v>
      </c>
      <c r="W883" s="109"/>
      <c r="X883" s="109"/>
      <c r="Y883" s="109"/>
      <c r="Z883" s="109"/>
      <c r="AA883" s="110"/>
      <c r="AB883" s="118"/>
      <c r="AD883" s="22" t="s">
        <v>7977</v>
      </c>
      <c r="AE883" s="22" t="s">
        <v>4304</v>
      </c>
      <c r="AF883" s="23">
        <v>3114</v>
      </c>
      <c r="AG883" s="23" t="s">
        <v>7978</v>
      </c>
      <c r="AH883" s="22" t="s">
        <v>7979</v>
      </c>
      <c r="AI883" s="22"/>
    </row>
    <row r="884" spans="2:35">
      <c r="B884" s="2" t="s">
        <v>1371</v>
      </c>
      <c r="C884" s="2" t="s">
        <v>9</v>
      </c>
      <c r="D884" s="35">
        <v>3516</v>
      </c>
      <c r="E884" s="35" t="s">
        <v>1368</v>
      </c>
      <c r="F884" s="2" t="s">
        <v>246</v>
      </c>
      <c r="G884" s="2" t="s">
        <v>1372</v>
      </c>
      <c r="P884" s="109" t="s">
        <v>4252</v>
      </c>
      <c r="Q884" s="109"/>
      <c r="R884" s="109"/>
      <c r="S884" s="109"/>
      <c r="T884" s="110">
        <f>COUNTA(P887:P904)</f>
        <v>18</v>
      </c>
      <c r="U884" s="121"/>
      <c r="W884" s="56"/>
      <c r="X884" s="56"/>
      <c r="Y884" s="57"/>
      <c r="Z884" s="57"/>
      <c r="AA884" s="56"/>
      <c r="AB884" s="56"/>
      <c r="AD884" s="22" t="s">
        <v>7980</v>
      </c>
      <c r="AE884" s="22" t="s">
        <v>6296</v>
      </c>
      <c r="AF884" s="23">
        <v>5618</v>
      </c>
      <c r="AG884" s="23" t="s">
        <v>7981</v>
      </c>
      <c r="AH884" s="25">
        <v>41365</v>
      </c>
    </row>
    <row r="885" spans="2:35">
      <c r="B885" s="2" t="s">
        <v>1373</v>
      </c>
      <c r="C885" s="2" t="s">
        <v>9</v>
      </c>
      <c r="D885" s="35">
        <v>4368</v>
      </c>
      <c r="E885" s="35" t="s">
        <v>1368</v>
      </c>
      <c r="F885" s="4">
        <v>43040</v>
      </c>
      <c r="P885" s="109"/>
      <c r="Q885" s="109"/>
      <c r="R885" s="109"/>
      <c r="S885" s="109"/>
      <c r="T885" s="110"/>
      <c r="U885" s="121"/>
      <c r="W885" s="49" t="s">
        <v>10390</v>
      </c>
      <c r="X885" s="49" t="s">
        <v>401</v>
      </c>
      <c r="Y885" s="50" t="s">
        <v>10391</v>
      </c>
      <c r="Z885" s="50" t="s">
        <v>10392</v>
      </c>
      <c r="AA885" s="55">
        <v>34366</v>
      </c>
      <c r="AB885" s="49"/>
      <c r="AD885" s="22" t="s">
        <v>7982</v>
      </c>
      <c r="AE885" s="22" t="s">
        <v>6300</v>
      </c>
      <c r="AF885" s="23">
        <v>14500999</v>
      </c>
      <c r="AG885" s="23" t="s">
        <v>7876</v>
      </c>
      <c r="AH885" s="22" t="s">
        <v>3339</v>
      </c>
      <c r="AI885" s="22"/>
    </row>
    <row r="886" spans="2:35">
      <c r="B886" s="2" t="s">
        <v>115</v>
      </c>
      <c r="C886" s="2" t="s">
        <v>79</v>
      </c>
      <c r="D886" s="35" t="s">
        <v>116</v>
      </c>
      <c r="E886" s="35" t="s">
        <v>1368</v>
      </c>
      <c r="F886" s="4">
        <v>43549</v>
      </c>
      <c r="W886" s="49" t="s">
        <v>10393</v>
      </c>
      <c r="X886" s="49" t="s">
        <v>401</v>
      </c>
      <c r="Y886" s="50" t="s">
        <v>10394</v>
      </c>
      <c r="Z886" s="50" t="s">
        <v>10392</v>
      </c>
      <c r="AA886" s="51">
        <v>34050</v>
      </c>
      <c r="AB886" s="49"/>
      <c r="AD886" s="22" t="s">
        <v>7983</v>
      </c>
      <c r="AE886" s="22" t="s">
        <v>6286</v>
      </c>
      <c r="AF886" s="23">
        <v>9496</v>
      </c>
      <c r="AG886" s="23" t="s">
        <v>7984</v>
      </c>
      <c r="AH886" s="25">
        <v>41334</v>
      </c>
      <c r="AI886" s="22"/>
    </row>
    <row r="887" spans="2:35">
      <c r="B887" s="2" t="s">
        <v>1374</v>
      </c>
      <c r="C887" s="2" t="s">
        <v>9</v>
      </c>
      <c r="D887" s="35">
        <v>2003</v>
      </c>
      <c r="E887" s="35" t="s">
        <v>1368</v>
      </c>
      <c r="F887" s="4">
        <v>42809</v>
      </c>
      <c r="P887" s="22" t="s">
        <v>4249</v>
      </c>
      <c r="Q887" s="22" t="s">
        <v>3910</v>
      </c>
      <c r="R887" s="35">
        <v>11340</v>
      </c>
      <c r="S887" s="35" t="s">
        <v>4250</v>
      </c>
      <c r="T887" s="22" t="s">
        <v>4251</v>
      </c>
      <c r="AD887" s="22" t="s">
        <v>7985</v>
      </c>
      <c r="AE887" s="22" t="s">
        <v>3910</v>
      </c>
      <c r="AF887" s="23">
        <v>11368</v>
      </c>
      <c r="AG887" s="23" t="s">
        <v>7984</v>
      </c>
      <c r="AH887" s="22" t="s">
        <v>4371</v>
      </c>
    </row>
    <row r="888" spans="2:35">
      <c r="B888" s="2" t="s">
        <v>1375</v>
      </c>
      <c r="C888" s="2" t="s">
        <v>9</v>
      </c>
      <c r="D888" s="35">
        <v>1717</v>
      </c>
      <c r="E888" s="35" t="s">
        <v>1368</v>
      </c>
      <c r="F888" s="2" t="s">
        <v>246</v>
      </c>
      <c r="P888" s="22" t="s">
        <v>4249</v>
      </c>
      <c r="Q888" s="22" t="s">
        <v>3910</v>
      </c>
      <c r="R888" s="35">
        <v>11340</v>
      </c>
      <c r="S888" s="35" t="s">
        <v>4250</v>
      </c>
      <c r="T888" s="22" t="s">
        <v>4251</v>
      </c>
      <c r="U888" s="22" t="s">
        <v>964</v>
      </c>
      <c r="W888" s="109" t="s">
        <v>5848</v>
      </c>
      <c r="X888" s="109"/>
      <c r="Y888" s="109"/>
      <c r="Z888" s="109"/>
      <c r="AA888" s="110">
        <f>COUNTA(W891)</f>
        <v>1</v>
      </c>
      <c r="AB888" s="122"/>
      <c r="AD888" s="22" t="s">
        <v>7986</v>
      </c>
      <c r="AE888" s="22" t="s">
        <v>6300</v>
      </c>
      <c r="AF888" s="23">
        <v>14501038</v>
      </c>
      <c r="AG888" s="23" t="s">
        <v>7966</v>
      </c>
      <c r="AH888" s="25">
        <v>42826</v>
      </c>
    </row>
    <row r="889" spans="2:35">
      <c r="B889" s="2" t="s">
        <v>1376</v>
      </c>
      <c r="C889" s="2" t="s">
        <v>9</v>
      </c>
      <c r="D889" s="35">
        <v>2562</v>
      </c>
      <c r="E889" s="35" t="s">
        <v>1368</v>
      </c>
      <c r="F889" s="2" t="s">
        <v>246</v>
      </c>
      <c r="P889" s="22" t="s">
        <v>4253</v>
      </c>
      <c r="Q889" s="22" t="s">
        <v>3910</v>
      </c>
      <c r="R889" s="35">
        <v>11369</v>
      </c>
      <c r="S889" s="35" t="s">
        <v>4250</v>
      </c>
      <c r="T889" s="22" t="s">
        <v>3805</v>
      </c>
      <c r="W889" s="109"/>
      <c r="X889" s="109"/>
      <c r="Y889" s="109"/>
      <c r="Z889" s="109"/>
      <c r="AA889" s="110"/>
      <c r="AB889" s="122"/>
      <c r="AD889" s="22" t="s">
        <v>7987</v>
      </c>
      <c r="AE889" s="22" t="s">
        <v>7988</v>
      </c>
      <c r="AF889" s="23" t="s">
        <v>7989</v>
      </c>
      <c r="AG889" s="23" t="s">
        <v>7990</v>
      </c>
      <c r="AH889" s="22" t="s">
        <v>7672</v>
      </c>
      <c r="AI889" s="22"/>
    </row>
    <row r="890" spans="2:35">
      <c r="B890" s="2" t="s">
        <v>1377</v>
      </c>
      <c r="C890" s="2" t="s">
        <v>130</v>
      </c>
      <c r="D890" s="35">
        <v>3464</v>
      </c>
      <c r="E890" s="35" t="s">
        <v>1368</v>
      </c>
      <c r="F890" s="2" t="s">
        <v>1378</v>
      </c>
      <c r="P890" s="22" t="s">
        <v>4254</v>
      </c>
      <c r="Q890" s="22" t="s">
        <v>320</v>
      </c>
      <c r="R890" s="35">
        <v>11564</v>
      </c>
      <c r="S890" s="35" t="s">
        <v>4250</v>
      </c>
      <c r="T890" s="22" t="s">
        <v>3869</v>
      </c>
      <c r="AD890" s="22" t="s">
        <v>7991</v>
      </c>
      <c r="AE890" s="22" t="s">
        <v>6317</v>
      </c>
      <c r="AF890" s="23">
        <v>9168</v>
      </c>
      <c r="AG890" s="23" t="s">
        <v>7992</v>
      </c>
      <c r="AH890" s="25">
        <v>38808</v>
      </c>
      <c r="AI890" s="22" t="s">
        <v>7993</v>
      </c>
    </row>
    <row r="891" spans="2:35">
      <c r="B891" s="2" t="s">
        <v>1379</v>
      </c>
      <c r="C891" s="2" t="s">
        <v>9</v>
      </c>
      <c r="D891" s="35">
        <v>4161</v>
      </c>
      <c r="E891" s="35" t="s">
        <v>1368</v>
      </c>
      <c r="F891" s="2" t="s">
        <v>1380</v>
      </c>
      <c r="P891" s="22" t="s">
        <v>4255</v>
      </c>
      <c r="Q891" s="22" t="s">
        <v>320</v>
      </c>
      <c r="R891" s="35">
        <v>11565</v>
      </c>
      <c r="S891" s="35" t="s">
        <v>4250</v>
      </c>
      <c r="T891" s="24">
        <v>40225</v>
      </c>
      <c r="W891" s="22" t="s">
        <v>5849</v>
      </c>
      <c r="X891" s="22" t="s">
        <v>1864</v>
      </c>
      <c r="Y891" s="35" t="s">
        <v>5850</v>
      </c>
      <c r="Z891" s="35" t="s">
        <v>5851</v>
      </c>
      <c r="AA891" s="22" t="s">
        <v>5852</v>
      </c>
      <c r="AD891" s="22" t="s">
        <v>7994</v>
      </c>
      <c r="AE891" s="22" t="s">
        <v>6310</v>
      </c>
      <c r="AF891" s="23">
        <v>5743</v>
      </c>
      <c r="AG891" s="23" t="s">
        <v>7956</v>
      </c>
      <c r="AH891" s="22" t="s">
        <v>5100</v>
      </c>
      <c r="AI891" s="22"/>
    </row>
    <row r="892" spans="2:35">
      <c r="B892" s="2" t="s">
        <v>1381</v>
      </c>
      <c r="C892" s="2" t="s">
        <v>1382</v>
      </c>
      <c r="D892" s="35">
        <v>2813</v>
      </c>
      <c r="E892" s="35" t="s">
        <v>1383</v>
      </c>
      <c r="F892" s="2" t="s">
        <v>1384</v>
      </c>
      <c r="P892" s="22" t="s">
        <v>4256</v>
      </c>
      <c r="Q892" s="22" t="s">
        <v>320</v>
      </c>
      <c r="R892" s="35">
        <v>11569</v>
      </c>
      <c r="S892" s="35" t="s">
        <v>4250</v>
      </c>
      <c r="T892" s="22" t="s">
        <v>4257</v>
      </c>
      <c r="AD892" s="22" t="s">
        <v>7995</v>
      </c>
      <c r="AE892" s="22" t="s">
        <v>6205</v>
      </c>
      <c r="AF892" s="23">
        <v>4291</v>
      </c>
      <c r="AG892" s="23" t="s">
        <v>7876</v>
      </c>
      <c r="AH892" s="25">
        <v>41579</v>
      </c>
    </row>
    <row r="893" spans="2:35">
      <c r="B893" s="2" t="s">
        <v>1385</v>
      </c>
      <c r="C893" s="2" t="s">
        <v>1382</v>
      </c>
      <c r="D893" s="35">
        <v>2833</v>
      </c>
      <c r="E893" s="35" t="s">
        <v>1383</v>
      </c>
      <c r="F893" s="2" t="s">
        <v>991</v>
      </c>
      <c r="P893" s="22" t="s">
        <v>4258</v>
      </c>
      <c r="Q893" s="22" t="s">
        <v>4259</v>
      </c>
      <c r="R893" s="35" t="s">
        <v>4260</v>
      </c>
      <c r="S893" s="35" t="s">
        <v>4250</v>
      </c>
      <c r="T893" s="24">
        <v>38055</v>
      </c>
      <c r="U893" s="22"/>
      <c r="W893" s="109" t="s">
        <v>5853</v>
      </c>
      <c r="X893" s="109"/>
      <c r="Y893" s="109"/>
      <c r="Z893" s="109"/>
      <c r="AA893" s="110">
        <f>COUNTA(W896:W897)</f>
        <v>2</v>
      </c>
      <c r="AB893" s="122"/>
      <c r="AD893" s="22" t="s">
        <v>7996</v>
      </c>
      <c r="AE893" s="22" t="s">
        <v>6342</v>
      </c>
      <c r="AF893" s="23">
        <v>196</v>
      </c>
      <c r="AG893" s="23" t="s">
        <v>7997</v>
      </c>
      <c r="AH893" s="22" t="s">
        <v>6348</v>
      </c>
      <c r="AI893" s="22"/>
    </row>
    <row r="894" spans="2:35">
      <c r="B894" s="2" t="s">
        <v>1385</v>
      </c>
      <c r="C894" s="2" t="s">
        <v>1382</v>
      </c>
      <c r="D894" s="35">
        <v>2833</v>
      </c>
      <c r="E894" s="35" t="s">
        <v>1368</v>
      </c>
      <c r="F894" s="4">
        <v>43062</v>
      </c>
      <c r="P894" s="22" t="s">
        <v>4266</v>
      </c>
      <c r="Q894" s="22" t="s">
        <v>4259</v>
      </c>
      <c r="R894" s="35" t="s">
        <v>4267</v>
      </c>
      <c r="S894" s="35" t="s">
        <v>4250</v>
      </c>
      <c r="T894" s="25">
        <v>38047</v>
      </c>
      <c r="U894" s="22"/>
      <c r="W894" s="109"/>
      <c r="X894" s="109"/>
      <c r="Y894" s="109"/>
      <c r="Z894" s="109"/>
      <c r="AA894" s="110"/>
      <c r="AB894" s="122"/>
      <c r="AD894" s="22" t="s">
        <v>7998</v>
      </c>
      <c r="AE894" s="22" t="s">
        <v>6205</v>
      </c>
      <c r="AF894" s="23">
        <v>4200</v>
      </c>
      <c r="AG894" s="23" t="s">
        <v>7984</v>
      </c>
      <c r="AH894" s="22" t="s">
        <v>7102</v>
      </c>
      <c r="AI894" s="22"/>
    </row>
    <row r="895" spans="2:35">
      <c r="B895" s="2" t="s">
        <v>1386</v>
      </c>
      <c r="C895" s="2" t="s">
        <v>1382</v>
      </c>
      <c r="D895" s="35">
        <v>2976</v>
      </c>
      <c r="E895" s="35" t="s">
        <v>1383</v>
      </c>
      <c r="F895" s="2" t="s">
        <v>1387</v>
      </c>
      <c r="P895" s="22" t="s">
        <v>4261</v>
      </c>
      <c r="Q895" s="22" t="s">
        <v>4259</v>
      </c>
      <c r="R895" s="35" t="s">
        <v>4262</v>
      </c>
      <c r="S895" s="35" t="s">
        <v>4250</v>
      </c>
      <c r="T895" s="24">
        <v>38107</v>
      </c>
      <c r="AD895" s="22" t="s">
        <v>7999</v>
      </c>
      <c r="AE895" s="22" t="s">
        <v>6197</v>
      </c>
      <c r="AF895" s="23">
        <v>5562</v>
      </c>
      <c r="AG895" s="23" t="s">
        <v>7876</v>
      </c>
      <c r="AH895" s="22" t="s">
        <v>6644</v>
      </c>
      <c r="AI895" s="22"/>
    </row>
    <row r="896" spans="2:35">
      <c r="B896" s="2" t="s">
        <v>1388</v>
      </c>
      <c r="C896" s="2" t="s">
        <v>1382</v>
      </c>
      <c r="D896" s="35">
        <v>3011</v>
      </c>
      <c r="E896" s="35" t="s">
        <v>1383</v>
      </c>
      <c r="F896" s="2" t="s">
        <v>1389</v>
      </c>
      <c r="G896" s="2" t="s">
        <v>1390</v>
      </c>
      <c r="P896" s="22" t="s">
        <v>4263</v>
      </c>
      <c r="Q896" s="22" t="s">
        <v>4259</v>
      </c>
      <c r="R896" s="35" t="s">
        <v>4264</v>
      </c>
      <c r="S896" s="35" t="s">
        <v>4250</v>
      </c>
      <c r="T896" s="22" t="s">
        <v>4265</v>
      </c>
      <c r="U896" s="22"/>
      <c r="W896" s="22" t="s">
        <v>5854</v>
      </c>
      <c r="X896" s="22" t="s">
        <v>410</v>
      </c>
      <c r="Y896" s="35" t="s">
        <v>5855</v>
      </c>
      <c r="Z896" s="35" t="s">
        <v>5851</v>
      </c>
      <c r="AA896" s="22" t="s">
        <v>5856</v>
      </c>
      <c r="AB896" s="22" t="s">
        <v>5857</v>
      </c>
      <c r="AD896" s="22" t="s">
        <v>3644</v>
      </c>
      <c r="AE896" s="22" t="s">
        <v>3642</v>
      </c>
      <c r="AF896" s="23">
        <v>3119</v>
      </c>
      <c r="AG896" s="23" t="s">
        <v>6535</v>
      </c>
      <c r="AH896" s="22" t="s">
        <v>4417</v>
      </c>
    </row>
    <row r="897" spans="2:35">
      <c r="B897" s="2" t="s">
        <v>1388</v>
      </c>
      <c r="C897" s="2" t="s">
        <v>1382</v>
      </c>
      <c r="D897" s="35">
        <v>3011</v>
      </c>
      <c r="E897" s="35" t="s">
        <v>1383</v>
      </c>
      <c r="F897" s="2" t="s">
        <v>1389</v>
      </c>
      <c r="P897" s="22" t="s">
        <v>4271</v>
      </c>
      <c r="Q897" s="22" t="s">
        <v>4259</v>
      </c>
      <c r="R897" s="35" t="s">
        <v>4272</v>
      </c>
      <c r="S897" s="35" t="s">
        <v>4250</v>
      </c>
      <c r="T897" s="22" t="s">
        <v>4273</v>
      </c>
      <c r="W897" s="22" t="s">
        <v>5854</v>
      </c>
      <c r="X897" s="22" t="s">
        <v>410</v>
      </c>
      <c r="Y897" s="35" t="s">
        <v>5855</v>
      </c>
      <c r="Z897" s="35" t="s">
        <v>5851</v>
      </c>
      <c r="AA897" s="22" t="s">
        <v>5856</v>
      </c>
      <c r="AB897" s="22" t="s">
        <v>5858</v>
      </c>
      <c r="AD897" s="22" t="s">
        <v>8000</v>
      </c>
      <c r="AE897" s="22" t="s">
        <v>889</v>
      </c>
      <c r="AF897" s="23">
        <v>3402</v>
      </c>
      <c r="AG897" s="23" t="s">
        <v>7984</v>
      </c>
      <c r="AH897" s="24">
        <v>42828</v>
      </c>
      <c r="AI897" s="22"/>
    </row>
    <row r="898" spans="2:35">
      <c r="B898" s="2" t="s">
        <v>1391</v>
      </c>
      <c r="C898" s="2" t="s">
        <v>1382</v>
      </c>
      <c r="D898" s="35">
        <v>3128</v>
      </c>
      <c r="E898" s="35" t="s">
        <v>1383</v>
      </c>
      <c r="F898" s="2" t="s">
        <v>1392</v>
      </c>
      <c r="G898" s="2" t="s">
        <v>1390</v>
      </c>
      <c r="P898" s="22" t="s">
        <v>4268</v>
      </c>
      <c r="Q898" s="22" t="s">
        <v>4259</v>
      </c>
      <c r="R898" s="35" t="s">
        <v>4269</v>
      </c>
      <c r="S898" s="35" t="s">
        <v>4250</v>
      </c>
      <c r="T898" s="22" t="s">
        <v>4270</v>
      </c>
      <c r="AD898" s="22" t="s">
        <v>8001</v>
      </c>
      <c r="AE898" s="22" t="s">
        <v>6356</v>
      </c>
      <c r="AF898" s="23">
        <v>6073</v>
      </c>
      <c r="AG898" s="23" t="s">
        <v>7876</v>
      </c>
      <c r="AH898" s="22" t="s">
        <v>6477</v>
      </c>
      <c r="AI898" s="22"/>
    </row>
    <row r="899" spans="2:35">
      <c r="B899" s="2" t="s">
        <v>1391</v>
      </c>
      <c r="C899" s="2" t="s">
        <v>1382</v>
      </c>
      <c r="D899" s="35">
        <v>3128</v>
      </c>
      <c r="E899" s="35" t="s">
        <v>1383</v>
      </c>
      <c r="F899" s="2" t="s">
        <v>1392</v>
      </c>
      <c r="G899" s="2"/>
      <c r="P899" s="22" t="s">
        <v>4274</v>
      </c>
      <c r="Q899" s="22" t="s">
        <v>4259</v>
      </c>
      <c r="R899" s="35" t="s">
        <v>4275</v>
      </c>
      <c r="S899" s="35" t="s">
        <v>4250</v>
      </c>
      <c r="T899" s="22" t="s">
        <v>3136</v>
      </c>
      <c r="U899" s="22"/>
      <c r="W899" s="111" t="s">
        <v>5859</v>
      </c>
      <c r="X899" s="111"/>
      <c r="Y899" s="111"/>
      <c r="Z899" s="111"/>
      <c r="AA899" s="110">
        <f>COUNTA(W902:W907)</f>
        <v>6</v>
      </c>
      <c r="AB899" s="113"/>
    </row>
    <row r="900" spans="2:35">
      <c r="B900" s="2" t="s">
        <v>1393</v>
      </c>
      <c r="C900" s="2" t="s">
        <v>1382</v>
      </c>
      <c r="D900" s="35">
        <v>3172</v>
      </c>
      <c r="E900" s="35" t="s">
        <v>1383</v>
      </c>
      <c r="F900" s="2" t="s">
        <v>1394</v>
      </c>
      <c r="P900" s="22" t="s">
        <v>4280</v>
      </c>
      <c r="Q900" s="22" t="s">
        <v>4259</v>
      </c>
      <c r="R900" s="35" t="s">
        <v>4281</v>
      </c>
      <c r="S900" s="35" t="s">
        <v>4250</v>
      </c>
      <c r="T900" s="22" t="s">
        <v>4282</v>
      </c>
      <c r="W900" s="111"/>
      <c r="X900" s="111"/>
      <c r="Y900" s="111"/>
      <c r="Z900" s="111"/>
      <c r="AA900" s="110"/>
      <c r="AB900" s="113"/>
      <c r="AD900" s="109" t="s">
        <v>8002</v>
      </c>
      <c r="AE900" s="109"/>
      <c r="AF900" s="109"/>
      <c r="AG900" s="109"/>
      <c r="AH900" s="110">
        <f>COUNTA(AD903:AD910)</f>
        <v>8</v>
      </c>
      <c r="AI900" s="122"/>
    </row>
    <row r="901" spans="2:35">
      <c r="B901" s="2" t="s">
        <v>1395</v>
      </c>
      <c r="C901" s="2" t="s">
        <v>1382</v>
      </c>
      <c r="D901" s="35">
        <v>3193</v>
      </c>
      <c r="E901" s="35" t="s">
        <v>1383</v>
      </c>
      <c r="F901" s="2" t="s">
        <v>1396</v>
      </c>
      <c r="P901" s="22" t="s">
        <v>4278</v>
      </c>
      <c r="Q901" s="22" t="s">
        <v>4259</v>
      </c>
      <c r="R901" s="35" t="s">
        <v>4279</v>
      </c>
      <c r="S901" s="35" t="s">
        <v>4250</v>
      </c>
      <c r="T901" s="24">
        <v>39030</v>
      </c>
      <c r="AD901" s="109"/>
      <c r="AE901" s="109"/>
      <c r="AF901" s="109"/>
      <c r="AG901" s="109"/>
      <c r="AH901" s="110"/>
      <c r="AI901" s="122"/>
    </row>
    <row r="902" spans="2:35">
      <c r="B902" s="2" t="s">
        <v>1397</v>
      </c>
      <c r="C902" s="2" t="s">
        <v>1382</v>
      </c>
      <c r="D902" s="35">
        <v>3352</v>
      </c>
      <c r="E902" s="35" t="s">
        <v>1383</v>
      </c>
      <c r="F902" s="2" t="s">
        <v>1398</v>
      </c>
      <c r="P902" s="22" t="s">
        <v>4276</v>
      </c>
      <c r="Q902" s="22" t="s">
        <v>4259</v>
      </c>
      <c r="R902" s="35" t="s">
        <v>4277</v>
      </c>
      <c r="S902" s="35" t="s">
        <v>4250</v>
      </c>
      <c r="T902" s="24">
        <v>39538</v>
      </c>
      <c r="W902" s="22" t="s">
        <v>5860</v>
      </c>
      <c r="X902" s="22" t="s">
        <v>2481</v>
      </c>
      <c r="Y902" s="35" t="s">
        <v>5861</v>
      </c>
      <c r="Z902" s="35" t="s">
        <v>5862</v>
      </c>
      <c r="AA902" s="24">
        <v>37587</v>
      </c>
    </row>
    <row r="903" spans="2:35">
      <c r="B903" s="2" t="s">
        <v>1399</v>
      </c>
      <c r="C903" s="2" t="s">
        <v>1382</v>
      </c>
      <c r="D903" s="35">
        <v>3358</v>
      </c>
      <c r="E903" s="35" t="s">
        <v>1383</v>
      </c>
      <c r="F903" s="2" t="s">
        <v>388</v>
      </c>
      <c r="P903" s="49" t="s">
        <v>10145</v>
      </c>
      <c r="Q903" s="49" t="s">
        <v>4284</v>
      </c>
      <c r="R903" s="50" t="s">
        <v>10146</v>
      </c>
      <c r="S903" s="50" t="s">
        <v>4250</v>
      </c>
      <c r="T903" s="49" t="s">
        <v>5891</v>
      </c>
      <c r="U903" s="52"/>
      <c r="W903" s="22" t="s">
        <v>5863</v>
      </c>
      <c r="X903" s="22" t="s">
        <v>2481</v>
      </c>
      <c r="Y903" s="35" t="s">
        <v>5864</v>
      </c>
      <c r="Z903" s="35" t="s">
        <v>5862</v>
      </c>
      <c r="AA903" s="24">
        <v>37708</v>
      </c>
      <c r="AD903" s="22" t="s">
        <v>8003</v>
      </c>
      <c r="AE903" s="22" t="s">
        <v>6522</v>
      </c>
      <c r="AF903" s="23">
        <v>23</v>
      </c>
      <c r="AG903" s="23" t="s">
        <v>8004</v>
      </c>
      <c r="AH903" s="22" t="s">
        <v>6422</v>
      </c>
    </row>
    <row r="904" spans="2:35">
      <c r="B904" s="2" t="s">
        <v>1400</v>
      </c>
      <c r="C904" s="2" t="s">
        <v>1382</v>
      </c>
      <c r="D904" s="35">
        <v>3375</v>
      </c>
      <c r="E904" s="35" t="s">
        <v>1383</v>
      </c>
      <c r="F904" s="4">
        <v>39491</v>
      </c>
      <c r="G904" t="s">
        <v>1390</v>
      </c>
      <c r="P904" s="22" t="s">
        <v>4283</v>
      </c>
      <c r="Q904" s="22" t="s">
        <v>4284</v>
      </c>
      <c r="R904" s="35" t="s">
        <v>4285</v>
      </c>
      <c r="S904" s="35" t="s">
        <v>4250</v>
      </c>
      <c r="T904" s="22" t="s">
        <v>3413</v>
      </c>
      <c r="U904" s="22"/>
      <c r="W904" s="22" t="s">
        <v>5865</v>
      </c>
      <c r="X904" s="22" t="s">
        <v>2563</v>
      </c>
      <c r="Y904" s="35" t="s">
        <v>5866</v>
      </c>
      <c r="Z904" s="35" t="s">
        <v>5862</v>
      </c>
      <c r="AA904" s="22" t="s">
        <v>4502</v>
      </c>
      <c r="AD904" s="22" t="s">
        <v>8005</v>
      </c>
      <c r="AE904" s="22" t="s">
        <v>6197</v>
      </c>
      <c r="AF904" s="23">
        <v>5408</v>
      </c>
      <c r="AG904" s="23" t="s">
        <v>7766</v>
      </c>
      <c r="AH904" s="25">
        <v>41365</v>
      </c>
    </row>
    <row r="905" spans="2:35">
      <c r="B905" s="2" t="s">
        <v>1400</v>
      </c>
      <c r="C905" s="2" t="s">
        <v>1382</v>
      </c>
      <c r="D905" s="35">
        <v>3375</v>
      </c>
      <c r="E905" s="35" t="s">
        <v>1383</v>
      </c>
      <c r="F905" s="4">
        <v>39491</v>
      </c>
      <c r="W905" s="22" t="s">
        <v>5867</v>
      </c>
      <c r="X905" s="22" t="s">
        <v>5868</v>
      </c>
      <c r="Y905" s="35" t="s">
        <v>5869</v>
      </c>
      <c r="Z905" s="35" t="s">
        <v>5862</v>
      </c>
      <c r="AA905" s="25">
        <v>37681</v>
      </c>
      <c r="AD905" s="22" t="s">
        <v>8006</v>
      </c>
      <c r="AE905" s="22" t="s">
        <v>6296</v>
      </c>
      <c r="AF905" s="23">
        <v>5658</v>
      </c>
      <c r="AG905" s="23" t="s">
        <v>8007</v>
      </c>
      <c r="AH905" s="25">
        <v>39142</v>
      </c>
      <c r="AI905" s="22"/>
    </row>
    <row r="906" spans="2:35">
      <c r="B906" s="2" t="s">
        <v>1401</v>
      </c>
      <c r="C906" s="2" t="s">
        <v>1382</v>
      </c>
      <c r="D906" s="35">
        <v>3500</v>
      </c>
      <c r="E906" s="35" t="s">
        <v>1383</v>
      </c>
      <c r="F906" s="4">
        <v>39563</v>
      </c>
      <c r="G906" t="s">
        <v>1390</v>
      </c>
      <c r="P906" s="109" t="s">
        <v>4286</v>
      </c>
      <c r="Q906" s="109"/>
      <c r="R906" s="109"/>
      <c r="S906" s="109"/>
      <c r="T906" s="110">
        <f>COUNTA(P909)</f>
        <v>1</v>
      </c>
      <c r="U906" s="113"/>
      <c r="W906" s="22" t="s">
        <v>5870</v>
      </c>
      <c r="X906" s="22" t="s">
        <v>2481</v>
      </c>
      <c r="Y906" s="35" t="s">
        <v>5871</v>
      </c>
      <c r="Z906" s="35" t="s">
        <v>5862</v>
      </c>
      <c r="AA906" s="24">
        <v>37681</v>
      </c>
      <c r="AD906" s="22" t="s">
        <v>8008</v>
      </c>
      <c r="AE906" s="22" t="s">
        <v>6286</v>
      </c>
      <c r="AF906" s="23">
        <v>9553</v>
      </c>
      <c r="AG906" s="23" t="s">
        <v>8004</v>
      </c>
      <c r="AH906" s="22" t="s">
        <v>7027</v>
      </c>
    </row>
    <row r="907" spans="2:35">
      <c r="B907" s="2" t="s">
        <v>1401</v>
      </c>
      <c r="C907" s="2" t="s">
        <v>1382</v>
      </c>
      <c r="D907" s="35">
        <v>3500</v>
      </c>
      <c r="E907" s="35" t="s">
        <v>1383</v>
      </c>
      <c r="F907" s="4">
        <v>39563</v>
      </c>
      <c r="P907" s="109"/>
      <c r="Q907" s="109"/>
      <c r="R907" s="109"/>
      <c r="S907" s="109"/>
      <c r="T907" s="110"/>
      <c r="U907" s="113"/>
      <c r="W907" s="22" t="s">
        <v>5872</v>
      </c>
      <c r="X907" s="22" t="s">
        <v>9</v>
      </c>
      <c r="Y907" s="35">
        <v>1968</v>
      </c>
      <c r="Z907" s="35" t="s">
        <v>5862</v>
      </c>
      <c r="AA907" s="24">
        <v>37727</v>
      </c>
      <c r="AD907" s="22" t="s">
        <v>8009</v>
      </c>
      <c r="AE907" s="22" t="s">
        <v>6538</v>
      </c>
      <c r="AF907" s="23" t="s">
        <v>8010</v>
      </c>
      <c r="AG907" s="23" t="s">
        <v>8011</v>
      </c>
      <c r="AH907" s="22" t="s">
        <v>7393</v>
      </c>
    </row>
    <row r="908" spans="2:35">
      <c r="B908" s="2" t="s">
        <v>1402</v>
      </c>
      <c r="C908" s="2" t="s">
        <v>1382</v>
      </c>
      <c r="D908" s="35">
        <v>3534</v>
      </c>
      <c r="E908" s="35" t="s">
        <v>1383</v>
      </c>
      <c r="F908" s="2" t="s">
        <v>1403</v>
      </c>
      <c r="G908" s="2" t="s">
        <v>1390</v>
      </c>
      <c r="AD908" s="22" t="s">
        <v>8012</v>
      </c>
      <c r="AE908" s="22" t="s">
        <v>6267</v>
      </c>
      <c r="AF908" s="23">
        <v>9332</v>
      </c>
      <c r="AG908" s="23" t="s">
        <v>8013</v>
      </c>
      <c r="AH908" s="25">
        <v>40269</v>
      </c>
      <c r="AI908" s="22"/>
    </row>
    <row r="909" spans="2:35">
      <c r="B909" s="2" t="s">
        <v>1402</v>
      </c>
      <c r="C909" s="2" t="s">
        <v>1382</v>
      </c>
      <c r="D909" s="35">
        <v>3534</v>
      </c>
      <c r="E909" s="35" t="s">
        <v>1383</v>
      </c>
      <c r="F909" s="2" t="s">
        <v>1403</v>
      </c>
      <c r="P909" s="22" t="s">
        <v>4287</v>
      </c>
      <c r="Q909" s="22" t="s">
        <v>1253</v>
      </c>
      <c r="R909" s="35" t="s">
        <v>4288</v>
      </c>
      <c r="S909" s="35" t="s">
        <v>4289</v>
      </c>
      <c r="T909" s="22" t="s">
        <v>4290</v>
      </c>
      <c r="W909" s="109" t="s">
        <v>5873</v>
      </c>
      <c r="X909" s="109"/>
      <c r="Y909" s="109"/>
      <c r="Z909" s="109"/>
      <c r="AA909" s="110">
        <f>COUNTA(W912)</f>
        <v>1</v>
      </c>
      <c r="AB909" s="122"/>
      <c r="AD909" s="22" t="s">
        <v>8014</v>
      </c>
      <c r="AE909" s="22" t="s">
        <v>6568</v>
      </c>
      <c r="AF909" s="23" t="s">
        <v>8015</v>
      </c>
      <c r="AG909" s="23" t="s">
        <v>8016</v>
      </c>
      <c r="AH909" s="22" t="s">
        <v>5100</v>
      </c>
    </row>
    <row r="910" spans="2:35">
      <c r="B910" s="2" t="s">
        <v>1404</v>
      </c>
      <c r="C910" s="2" t="s">
        <v>1382</v>
      </c>
      <c r="D910" s="35">
        <v>3839</v>
      </c>
      <c r="E910" s="35" t="s">
        <v>1383</v>
      </c>
      <c r="F910" s="4">
        <v>39890</v>
      </c>
      <c r="P910" s="22"/>
      <c r="Q910" s="22"/>
      <c r="T910" s="22"/>
      <c r="W910" s="109"/>
      <c r="X910" s="109"/>
      <c r="Y910" s="109"/>
      <c r="Z910" s="109"/>
      <c r="AA910" s="110"/>
      <c r="AB910" s="122"/>
      <c r="AD910" s="22" t="s">
        <v>8017</v>
      </c>
      <c r="AE910" s="22" t="s">
        <v>6296</v>
      </c>
      <c r="AF910" s="23">
        <v>5642</v>
      </c>
      <c r="AG910" s="23" t="s">
        <v>8007</v>
      </c>
      <c r="AH910" s="22" t="s">
        <v>3625</v>
      </c>
    </row>
    <row r="911" spans="2:35">
      <c r="B911" s="2" t="s">
        <v>1405</v>
      </c>
      <c r="C911" s="2" t="s">
        <v>1382</v>
      </c>
      <c r="D911" s="35">
        <v>3841</v>
      </c>
      <c r="E911" s="35" t="s">
        <v>1383</v>
      </c>
      <c r="F911" s="4">
        <v>39897</v>
      </c>
      <c r="P911" s="109" t="s">
        <v>10215</v>
      </c>
      <c r="Q911" s="109"/>
      <c r="R911" s="109"/>
      <c r="S911" s="109"/>
      <c r="T911" s="110">
        <f>COUNTA(P914)</f>
        <v>1</v>
      </c>
      <c r="U911" s="108"/>
    </row>
    <row r="912" spans="2:35">
      <c r="B912" s="2" t="s">
        <v>1406</v>
      </c>
      <c r="C912" s="2" t="s">
        <v>1382</v>
      </c>
      <c r="D912" s="35">
        <v>4166</v>
      </c>
      <c r="E912" s="35" t="s">
        <v>1383</v>
      </c>
      <c r="F912" s="2" t="s">
        <v>1407</v>
      </c>
      <c r="P912" s="109"/>
      <c r="Q912" s="109"/>
      <c r="R912" s="109"/>
      <c r="S912" s="109"/>
      <c r="T912" s="110"/>
      <c r="U912" s="108"/>
      <c r="W912" s="22" t="s">
        <v>5874</v>
      </c>
      <c r="X912" s="22" t="s">
        <v>889</v>
      </c>
      <c r="Y912" s="35">
        <v>425</v>
      </c>
      <c r="Z912" s="35" t="s">
        <v>5875</v>
      </c>
      <c r="AA912" s="22" t="s">
        <v>5876</v>
      </c>
      <c r="AD912" s="109" t="s">
        <v>8018</v>
      </c>
      <c r="AE912" s="109"/>
      <c r="AF912" s="109"/>
      <c r="AG912" s="109"/>
      <c r="AH912" s="110">
        <f>COUNTA(AD915:AD933)</f>
        <v>19</v>
      </c>
      <c r="AI912" s="122"/>
    </row>
    <row r="913" spans="2:35">
      <c r="B913" s="2" t="s">
        <v>1408</v>
      </c>
      <c r="C913" s="2" t="s">
        <v>1382</v>
      </c>
      <c r="D913" s="35">
        <v>4227</v>
      </c>
      <c r="E913" s="35" t="s">
        <v>1383</v>
      </c>
      <c r="F913" s="4">
        <v>40253</v>
      </c>
      <c r="G913" t="s">
        <v>1390</v>
      </c>
      <c r="P913" s="22"/>
      <c r="Q913" s="22"/>
      <c r="T913" s="22"/>
      <c r="AD913" s="109"/>
      <c r="AE913" s="109"/>
      <c r="AF913" s="109"/>
      <c r="AG913" s="109"/>
      <c r="AH913" s="110"/>
      <c r="AI913" s="122"/>
    </row>
    <row r="914" spans="2:35">
      <c r="B914" s="2" t="s">
        <v>1408</v>
      </c>
      <c r="C914" s="2" t="s">
        <v>1382</v>
      </c>
      <c r="D914" s="35">
        <v>4227</v>
      </c>
      <c r="E914" s="35" t="s">
        <v>1383</v>
      </c>
      <c r="F914" s="4">
        <v>40253</v>
      </c>
      <c r="P914" s="49" t="s">
        <v>10216</v>
      </c>
      <c r="Q914" s="49" t="s">
        <v>1864</v>
      </c>
      <c r="R914" s="50" t="s">
        <v>5270</v>
      </c>
      <c r="S914" s="50" t="s">
        <v>10217</v>
      </c>
      <c r="T914" s="49" t="s">
        <v>9012</v>
      </c>
      <c r="U914" s="52"/>
      <c r="W914" s="111" t="s">
        <v>5877</v>
      </c>
      <c r="X914" s="111"/>
      <c r="Y914" s="111"/>
      <c r="Z914" s="111"/>
      <c r="AA914" s="110">
        <f>COUNTA(W917:W926)</f>
        <v>10</v>
      </c>
      <c r="AB914" s="113"/>
    </row>
    <row r="915" spans="2:35">
      <c r="B915" s="2" t="s">
        <v>1409</v>
      </c>
      <c r="C915" s="2" t="s">
        <v>1382</v>
      </c>
      <c r="D915" s="35">
        <v>4256</v>
      </c>
      <c r="E915" s="35" t="s">
        <v>1383</v>
      </c>
      <c r="F915" s="4">
        <v>40267</v>
      </c>
      <c r="W915" s="111"/>
      <c r="X915" s="111"/>
      <c r="Y915" s="111"/>
      <c r="Z915" s="111"/>
      <c r="AA915" s="110"/>
      <c r="AB915" s="113"/>
      <c r="AD915" t="s">
        <v>8019</v>
      </c>
      <c r="AE915" t="s">
        <v>6729</v>
      </c>
      <c r="AF915" s="35">
        <v>468</v>
      </c>
      <c r="AG915" s="35" t="s">
        <v>8020</v>
      </c>
    </row>
    <row r="916" spans="2:35">
      <c r="B916" s="2" t="s">
        <v>1410</v>
      </c>
      <c r="C916" s="2" t="s">
        <v>1382</v>
      </c>
      <c r="D916" s="35">
        <v>4998</v>
      </c>
      <c r="E916" s="35" t="s">
        <v>1383</v>
      </c>
      <c r="F916" s="2" t="s">
        <v>1411</v>
      </c>
      <c r="P916" s="111" t="s">
        <v>4291</v>
      </c>
      <c r="Q916" s="111"/>
      <c r="R916" s="111"/>
      <c r="S916" s="111"/>
      <c r="T916" s="110">
        <f>COUNTA(P919:P920)</f>
        <v>2</v>
      </c>
      <c r="U916" s="113"/>
      <c r="AD916" s="22" t="s">
        <v>8021</v>
      </c>
      <c r="AE916" s="22" t="s">
        <v>8022</v>
      </c>
      <c r="AF916" s="23" t="s">
        <v>8023</v>
      </c>
      <c r="AG916" s="23" t="s">
        <v>8024</v>
      </c>
      <c r="AH916" s="22" t="s">
        <v>6510</v>
      </c>
    </row>
    <row r="917" spans="2:35">
      <c r="B917" s="2" t="s">
        <v>1412</v>
      </c>
      <c r="C917" s="2" t="s">
        <v>1382</v>
      </c>
      <c r="D917" s="35">
        <v>5457</v>
      </c>
      <c r="E917" s="35" t="s">
        <v>1383</v>
      </c>
      <c r="F917" s="4">
        <v>41310</v>
      </c>
      <c r="P917" s="111"/>
      <c r="Q917" s="111"/>
      <c r="R917" s="111"/>
      <c r="S917" s="111"/>
      <c r="T917" s="110"/>
      <c r="U917" s="113"/>
      <c r="W917" s="22" t="s">
        <v>5878</v>
      </c>
      <c r="X917" s="22" t="s">
        <v>1487</v>
      </c>
      <c r="Y917" s="35" t="s">
        <v>5879</v>
      </c>
      <c r="Z917" s="35" t="s">
        <v>5880</v>
      </c>
      <c r="AA917" s="22" t="s">
        <v>4119</v>
      </c>
      <c r="AD917" s="22" t="s">
        <v>8025</v>
      </c>
      <c r="AE917" s="22" t="s">
        <v>6568</v>
      </c>
      <c r="AF917" s="23" t="s">
        <v>8026</v>
      </c>
      <c r="AG917" s="23" t="s">
        <v>8027</v>
      </c>
      <c r="AH917" s="25">
        <v>39845</v>
      </c>
      <c r="AI917" s="22"/>
    </row>
    <row r="918" spans="2:35">
      <c r="B918" s="2" t="s">
        <v>1413</v>
      </c>
      <c r="C918" s="2" t="s">
        <v>1382</v>
      </c>
      <c r="D918" s="35">
        <v>5569</v>
      </c>
      <c r="E918" s="35" t="s">
        <v>1383</v>
      </c>
      <c r="F918" s="4">
        <v>41389</v>
      </c>
      <c r="W918" s="22" t="s">
        <v>5881</v>
      </c>
      <c r="X918" s="22" t="s">
        <v>3085</v>
      </c>
      <c r="Y918" s="35" t="s">
        <v>5882</v>
      </c>
      <c r="Z918" s="35" t="s">
        <v>5880</v>
      </c>
      <c r="AA918" s="22" t="s">
        <v>5883</v>
      </c>
      <c r="AB918" s="22" t="s">
        <v>182</v>
      </c>
      <c r="AD918" s="22" t="s">
        <v>8028</v>
      </c>
      <c r="AE918" s="22" t="s">
        <v>6883</v>
      </c>
      <c r="AF918" s="23" t="s">
        <v>8029</v>
      </c>
      <c r="AG918" s="23" t="s">
        <v>8030</v>
      </c>
      <c r="AH918" s="22" t="s">
        <v>7102</v>
      </c>
    </row>
    <row r="919" spans="2:35">
      <c r="B919" s="2" t="s">
        <v>1414</v>
      </c>
      <c r="C919" s="2" t="s">
        <v>1382</v>
      </c>
      <c r="D919" s="35">
        <v>5941</v>
      </c>
      <c r="E919" s="35" t="s">
        <v>1383</v>
      </c>
      <c r="F919" s="2" t="s">
        <v>1415</v>
      </c>
      <c r="P919" s="22" t="s">
        <v>4292</v>
      </c>
      <c r="Q919" s="22" t="s">
        <v>4293</v>
      </c>
      <c r="R919" s="35" t="s">
        <v>4294</v>
      </c>
      <c r="S919" s="35" t="s">
        <v>4295</v>
      </c>
      <c r="T919" s="24">
        <v>38384</v>
      </c>
      <c r="U919" s="22"/>
      <c r="W919" s="22" t="s">
        <v>5881</v>
      </c>
      <c r="X919" s="22" t="s">
        <v>3085</v>
      </c>
      <c r="Y919" s="35" t="s">
        <v>5882</v>
      </c>
      <c r="Z919" s="35" t="s">
        <v>5880</v>
      </c>
      <c r="AA919" s="22" t="s">
        <v>5883</v>
      </c>
      <c r="AD919" s="22" t="s">
        <v>8031</v>
      </c>
      <c r="AE919" s="22" t="s">
        <v>6773</v>
      </c>
      <c r="AF919" s="23" t="s">
        <v>8032</v>
      </c>
      <c r="AG919" s="23" t="s">
        <v>8033</v>
      </c>
      <c r="AH919" s="25">
        <v>41000</v>
      </c>
    </row>
    <row r="920" spans="2:35">
      <c r="B920" s="2" t="s">
        <v>1416</v>
      </c>
      <c r="C920" s="2" t="s">
        <v>1417</v>
      </c>
      <c r="D920" s="35">
        <v>218</v>
      </c>
      <c r="E920" s="35" t="s">
        <v>1383</v>
      </c>
      <c r="F920" s="2" t="s">
        <v>1418</v>
      </c>
      <c r="P920" s="22" t="s">
        <v>4296</v>
      </c>
      <c r="Q920" s="22" t="s">
        <v>4293</v>
      </c>
      <c r="R920" s="35" t="s">
        <v>4297</v>
      </c>
      <c r="S920" s="35" t="s">
        <v>4295</v>
      </c>
      <c r="T920" s="25">
        <v>38777</v>
      </c>
      <c r="U920" s="22"/>
      <c r="W920" s="22" t="s">
        <v>5884</v>
      </c>
      <c r="X920" s="22" t="s">
        <v>1748</v>
      </c>
      <c r="Y920" s="35">
        <v>4701</v>
      </c>
      <c r="Z920" s="35" t="s">
        <v>5880</v>
      </c>
      <c r="AA920" s="22" t="s">
        <v>5885</v>
      </c>
      <c r="AD920" s="22" t="s">
        <v>10661</v>
      </c>
      <c r="AE920" s="22" t="s">
        <v>6194</v>
      </c>
      <c r="AF920" s="23">
        <v>238</v>
      </c>
      <c r="AG920" s="23" t="s">
        <v>8036</v>
      </c>
      <c r="AH920" s="22" t="s">
        <v>6202</v>
      </c>
    </row>
    <row r="921" spans="2:35">
      <c r="B921" s="2" t="s">
        <v>1419</v>
      </c>
      <c r="C921" s="2" t="s">
        <v>1420</v>
      </c>
      <c r="D921" s="35">
        <v>700</v>
      </c>
      <c r="E921" s="35" t="s">
        <v>1383</v>
      </c>
      <c r="F921" s="4">
        <v>38320</v>
      </c>
      <c r="G921" t="s">
        <v>1421</v>
      </c>
      <c r="W921" s="22" t="s">
        <v>5886</v>
      </c>
      <c r="X921" s="22" t="s">
        <v>5887</v>
      </c>
      <c r="Y921" s="35" t="s">
        <v>5888</v>
      </c>
      <c r="Z921" s="35" t="s">
        <v>5880</v>
      </c>
      <c r="AA921" s="24">
        <v>35180</v>
      </c>
      <c r="AD921" s="22" t="s">
        <v>8034</v>
      </c>
      <c r="AE921" s="22" t="s">
        <v>6428</v>
      </c>
      <c r="AF921" s="23" t="s">
        <v>8035</v>
      </c>
      <c r="AG921" s="23" t="s">
        <v>8036</v>
      </c>
      <c r="AH921" s="22" t="s">
        <v>8037</v>
      </c>
    </row>
    <row r="922" spans="2:35">
      <c r="B922" s="49" t="s">
        <v>9542</v>
      </c>
      <c r="C922" s="49" t="s">
        <v>1420</v>
      </c>
      <c r="D922" s="50">
        <v>738</v>
      </c>
      <c r="E922" s="50" t="s">
        <v>9543</v>
      </c>
      <c r="F922" s="51">
        <v>38435</v>
      </c>
      <c r="G922" s="52"/>
      <c r="P922" s="109" t="s">
        <v>4298</v>
      </c>
      <c r="Q922" s="109"/>
      <c r="R922" s="109"/>
      <c r="S922" s="109"/>
      <c r="T922" s="110">
        <f>COUNTA(P925)</f>
        <v>1</v>
      </c>
      <c r="U922" s="113"/>
      <c r="W922" s="22" t="s">
        <v>5889</v>
      </c>
      <c r="X922" s="22" t="s">
        <v>5887</v>
      </c>
      <c r="Y922" s="35" t="s">
        <v>5890</v>
      </c>
      <c r="Z922" s="35" t="s">
        <v>5880</v>
      </c>
      <c r="AA922" s="22" t="s">
        <v>5891</v>
      </c>
      <c r="AD922" s="22" t="s">
        <v>8038</v>
      </c>
      <c r="AE922" s="22" t="s">
        <v>6564</v>
      </c>
      <c r="AF922" s="23" t="s">
        <v>8039</v>
      </c>
      <c r="AG922" s="23" t="s">
        <v>5731</v>
      </c>
      <c r="AH922" s="25">
        <v>42461</v>
      </c>
      <c r="AI922" s="22"/>
    </row>
    <row r="923" spans="2:35">
      <c r="B923" s="2" t="s">
        <v>1422</v>
      </c>
      <c r="C923" s="2" t="s">
        <v>1417</v>
      </c>
      <c r="D923" s="35">
        <v>209</v>
      </c>
      <c r="E923" s="35" t="s">
        <v>1383</v>
      </c>
      <c r="F923" s="2" t="s">
        <v>1423</v>
      </c>
      <c r="P923" s="109"/>
      <c r="Q923" s="109"/>
      <c r="R923" s="109"/>
      <c r="S923" s="109"/>
      <c r="T923" s="110"/>
      <c r="U923" s="113"/>
      <c r="W923" s="22" t="s">
        <v>5892</v>
      </c>
      <c r="X923" s="22" t="s">
        <v>5893</v>
      </c>
      <c r="Y923" s="35" t="s">
        <v>5894</v>
      </c>
      <c r="Z923" s="35" t="s">
        <v>5880</v>
      </c>
      <c r="AA923" s="24">
        <v>38394</v>
      </c>
      <c r="AD923" s="22" t="s">
        <v>8040</v>
      </c>
      <c r="AE923" s="22" t="s">
        <v>6300</v>
      </c>
      <c r="AF923" s="23">
        <v>14500873</v>
      </c>
      <c r="AG923" s="23" t="s">
        <v>8041</v>
      </c>
      <c r="AH923" s="22" t="s">
        <v>5156</v>
      </c>
      <c r="AI923" s="22"/>
    </row>
    <row r="924" spans="2:35">
      <c r="B924" s="2" t="s">
        <v>1424</v>
      </c>
      <c r="C924" s="2" t="s">
        <v>74</v>
      </c>
      <c r="D924" s="35">
        <v>646</v>
      </c>
      <c r="E924" s="35" t="s">
        <v>1383</v>
      </c>
      <c r="F924" s="4">
        <v>39200</v>
      </c>
      <c r="G924" s="2" t="s">
        <v>1425</v>
      </c>
      <c r="W924" s="22" t="s">
        <v>5895</v>
      </c>
      <c r="X924" s="22" t="s">
        <v>3085</v>
      </c>
      <c r="Y924" s="35" t="s">
        <v>5896</v>
      </c>
      <c r="Z924" s="35" t="s">
        <v>5880</v>
      </c>
      <c r="AA924" s="22" t="s">
        <v>5897</v>
      </c>
      <c r="AD924" s="22" t="s">
        <v>8042</v>
      </c>
      <c r="AE924" s="22" t="s">
        <v>6740</v>
      </c>
      <c r="AF924" s="23">
        <v>4697483</v>
      </c>
      <c r="AG924" s="23" t="s">
        <v>8043</v>
      </c>
      <c r="AH924" s="22" t="s">
        <v>6284</v>
      </c>
      <c r="AI924" s="22"/>
    </row>
    <row r="925" spans="2:35">
      <c r="B925" s="2" t="s">
        <v>1424</v>
      </c>
      <c r="C925" s="2" t="s">
        <v>74</v>
      </c>
      <c r="D925" s="35">
        <v>646</v>
      </c>
      <c r="E925" s="35" t="s">
        <v>1383</v>
      </c>
      <c r="F925" s="4">
        <v>39200</v>
      </c>
      <c r="G925" s="2"/>
      <c r="P925" s="22" t="s">
        <v>4299</v>
      </c>
      <c r="Q925" s="22" t="s">
        <v>74</v>
      </c>
      <c r="R925" s="35">
        <v>3589</v>
      </c>
      <c r="S925" s="35" t="s">
        <v>4300</v>
      </c>
      <c r="T925" s="22" t="s">
        <v>4301</v>
      </c>
      <c r="W925" s="22" t="s">
        <v>5898</v>
      </c>
      <c r="X925" s="22" t="s">
        <v>1487</v>
      </c>
      <c r="Y925" s="35" t="s">
        <v>5899</v>
      </c>
      <c r="Z925" s="35" t="s">
        <v>5880</v>
      </c>
      <c r="AA925" s="22" t="s">
        <v>5900</v>
      </c>
      <c r="AD925" s="23" t="s">
        <v>8044</v>
      </c>
      <c r="AE925" s="22" t="s">
        <v>8045</v>
      </c>
      <c r="AF925" s="22">
        <v>892216</v>
      </c>
      <c r="AG925" s="35" t="s">
        <v>8046</v>
      </c>
      <c r="AH925" s="3">
        <v>35562</v>
      </c>
    </row>
    <row r="926" spans="2:35">
      <c r="B926" s="2" t="s">
        <v>1426</v>
      </c>
      <c r="C926" s="2" t="s">
        <v>74</v>
      </c>
      <c r="D926" s="35">
        <v>654</v>
      </c>
      <c r="E926" s="35" t="s">
        <v>1383</v>
      </c>
      <c r="F926" s="2" t="s">
        <v>1427</v>
      </c>
      <c r="G926" s="2" t="s">
        <v>1390</v>
      </c>
      <c r="P926" s="22"/>
      <c r="Q926" s="22"/>
      <c r="T926" s="22"/>
      <c r="W926" s="22" t="s">
        <v>5898</v>
      </c>
      <c r="X926" s="22" t="s">
        <v>1487</v>
      </c>
      <c r="Y926" s="35" t="s">
        <v>5899</v>
      </c>
      <c r="Z926" s="35" t="s">
        <v>5880</v>
      </c>
      <c r="AA926" s="22" t="s">
        <v>5900</v>
      </c>
      <c r="AB926" s="22" t="s">
        <v>244</v>
      </c>
      <c r="AD926" s="22" t="s">
        <v>8047</v>
      </c>
      <c r="AE926" s="22" t="s">
        <v>6750</v>
      </c>
      <c r="AF926" s="23">
        <v>1614</v>
      </c>
      <c r="AG926" s="23" t="s">
        <v>8048</v>
      </c>
      <c r="AH926" s="25">
        <v>42430</v>
      </c>
      <c r="AI926" s="22"/>
    </row>
    <row r="927" spans="2:35">
      <c r="B927" s="2" t="s">
        <v>1426</v>
      </c>
      <c r="C927" s="2" t="s">
        <v>74</v>
      </c>
      <c r="D927" s="35">
        <v>654</v>
      </c>
      <c r="E927" s="35" t="s">
        <v>1383</v>
      </c>
      <c r="F927" s="2" t="s">
        <v>1427</v>
      </c>
      <c r="P927" s="109" t="s">
        <v>9252</v>
      </c>
      <c r="Q927" s="109"/>
      <c r="R927" s="109"/>
      <c r="S927" s="109"/>
      <c r="T927" s="110">
        <f>COUNTA(P930)</f>
        <v>1</v>
      </c>
      <c r="U927" s="108"/>
      <c r="AD927" s="22" t="s">
        <v>8049</v>
      </c>
      <c r="AE927" s="22" t="s">
        <v>6954</v>
      </c>
      <c r="AF927" s="23" t="s">
        <v>8050</v>
      </c>
      <c r="AG927" s="23" t="s">
        <v>8051</v>
      </c>
      <c r="AH927" s="22" t="s">
        <v>3767</v>
      </c>
      <c r="AI927" s="22"/>
    </row>
    <row r="928" spans="2:35">
      <c r="B928" s="2" t="s">
        <v>1428</v>
      </c>
      <c r="C928" s="2" t="s">
        <v>74</v>
      </c>
      <c r="D928" s="35">
        <v>794</v>
      </c>
      <c r="E928" s="35" t="s">
        <v>1383</v>
      </c>
      <c r="F928" s="2" t="s">
        <v>1429</v>
      </c>
      <c r="G928" s="2" t="s">
        <v>1390</v>
      </c>
      <c r="P928" s="109"/>
      <c r="Q928" s="109"/>
      <c r="R928" s="109"/>
      <c r="S928" s="109"/>
      <c r="T928" s="110"/>
      <c r="U928" s="108"/>
      <c r="W928" s="109" t="s">
        <v>5901</v>
      </c>
      <c r="X928" s="109"/>
      <c r="Y928" s="109"/>
      <c r="Z928" s="109"/>
      <c r="AA928" s="110">
        <f>COUNTA(W931)</f>
        <v>1</v>
      </c>
      <c r="AB928" s="122"/>
      <c r="AD928" s="22" t="s">
        <v>8052</v>
      </c>
      <c r="AE928" s="22" t="s">
        <v>6300</v>
      </c>
      <c r="AF928" s="23">
        <v>145796</v>
      </c>
      <c r="AG928" s="23" t="s">
        <v>8053</v>
      </c>
      <c r="AH928" s="22" t="s">
        <v>8054</v>
      </c>
      <c r="AI928" s="22"/>
    </row>
    <row r="929" spans="2:35">
      <c r="B929" s="2" t="s">
        <v>1428</v>
      </c>
      <c r="C929" s="2" t="s">
        <v>74</v>
      </c>
      <c r="D929" s="35">
        <v>794</v>
      </c>
      <c r="E929" s="35" t="s">
        <v>1383</v>
      </c>
      <c r="F929" s="2" t="s">
        <v>1429</v>
      </c>
      <c r="P929" s="22"/>
      <c r="Q929" s="22"/>
      <c r="T929" s="22"/>
      <c r="W929" s="109"/>
      <c r="X929" s="109"/>
      <c r="Y929" s="109"/>
      <c r="Z929" s="109"/>
      <c r="AA929" s="110"/>
      <c r="AB929" s="122"/>
      <c r="AD929" s="22" t="s">
        <v>8055</v>
      </c>
      <c r="AE929" s="22" t="s">
        <v>7255</v>
      </c>
      <c r="AF929" s="23" t="s">
        <v>8056</v>
      </c>
      <c r="AG929" s="23" t="s">
        <v>8057</v>
      </c>
      <c r="AH929" s="22" t="s">
        <v>5153</v>
      </c>
      <c r="AI929" s="22"/>
    </row>
    <row r="930" spans="2:35">
      <c r="B930" s="2" t="s">
        <v>1430</v>
      </c>
      <c r="C930" s="2" t="s">
        <v>74</v>
      </c>
      <c r="D930" s="35">
        <v>1172</v>
      </c>
      <c r="E930" s="35" t="s">
        <v>1383</v>
      </c>
      <c r="F930" s="2" t="s">
        <v>1431</v>
      </c>
      <c r="P930" s="49" t="s">
        <v>9253</v>
      </c>
      <c r="Q930" s="49" t="s">
        <v>8239</v>
      </c>
      <c r="R930" s="50">
        <v>24</v>
      </c>
      <c r="S930" s="50" t="s">
        <v>9254</v>
      </c>
      <c r="T930" s="51">
        <v>31720</v>
      </c>
      <c r="U930" s="49"/>
      <c r="AD930" s="22" t="s">
        <v>8058</v>
      </c>
      <c r="AE930" s="22" t="s">
        <v>6220</v>
      </c>
      <c r="AF930" s="23" t="s">
        <v>8059</v>
      </c>
      <c r="AG930" s="23" t="s">
        <v>8057</v>
      </c>
      <c r="AH930" s="25">
        <v>38808</v>
      </c>
      <c r="AI930" s="22"/>
    </row>
    <row r="931" spans="2:35">
      <c r="B931" s="2" t="s">
        <v>1432</v>
      </c>
      <c r="C931" s="2" t="s">
        <v>74</v>
      </c>
      <c r="D931" s="35">
        <v>1077</v>
      </c>
      <c r="E931" s="35" t="s">
        <v>1383</v>
      </c>
      <c r="F931" s="2" t="s">
        <v>1433</v>
      </c>
      <c r="W931" s="22" t="s">
        <v>5902</v>
      </c>
      <c r="X931" s="22" t="s">
        <v>5887</v>
      </c>
      <c r="Y931" s="35" t="s">
        <v>5903</v>
      </c>
      <c r="Z931" s="35" t="s">
        <v>5904</v>
      </c>
      <c r="AA931" s="24">
        <v>38758</v>
      </c>
      <c r="AD931" s="22" t="s">
        <v>8060</v>
      </c>
      <c r="AE931" s="22" t="s">
        <v>6568</v>
      </c>
      <c r="AF931" s="23" t="s">
        <v>8061</v>
      </c>
      <c r="AG931" s="23" t="s">
        <v>5731</v>
      </c>
      <c r="AH931" s="25">
        <v>40969</v>
      </c>
      <c r="AI931" s="22"/>
    </row>
    <row r="932" spans="2:35">
      <c r="B932" s="2" t="s">
        <v>1434</v>
      </c>
      <c r="C932" s="2" t="s">
        <v>74</v>
      </c>
      <c r="D932" s="35">
        <v>1089</v>
      </c>
      <c r="E932" s="35" t="s">
        <v>1383</v>
      </c>
      <c r="F932" s="2" t="s">
        <v>1435</v>
      </c>
      <c r="P932" s="109" t="s">
        <v>4302</v>
      </c>
      <c r="Q932" s="109"/>
      <c r="R932" s="109"/>
      <c r="S932" s="109"/>
      <c r="T932" s="110">
        <f>COUNTA(P935:P938)</f>
        <v>4</v>
      </c>
      <c r="U932" s="114"/>
      <c r="AD932" s="22" t="s">
        <v>8062</v>
      </c>
      <c r="AE932" s="22" t="s">
        <v>6277</v>
      </c>
      <c r="AF932" s="23">
        <v>50000134</v>
      </c>
      <c r="AG932" s="23" t="s">
        <v>8063</v>
      </c>
      <c r="AH932" s="25">
        <v>42461</v>
      </c>
      <c r="AI932" s="22"/>
    </row>
    <row r="933" spans="2:35">
      <c r="B933" s="2" t="s">
        <v>1436</v>
      </c>
      <c r="C933" s="2" t="s">
        <v>74</v>
      </c>
      <c r="D933" s="35">
        <v>1170</v>
      </c>
      <c r="E933" s="35" t="s">
        <v>1383</v>
      </c>
      <c r="F933" s="2" t="s">
        <v>1437</v>
      </c>
      <c r="P933" s="109"/>
      <c r="Q933" s="109"/>
      <c r="R933" s="109"/>
      <c r="S933" s="109"/>
      <c r="T933" s="110"/>
      <c r="U933" s="114"/>
      <c r="W933" s="109" t="s">
        <v>5905</v>
      </c>
      <c r="X933" s="109"/>
      <c r="Y933" s="109"/>
      <c r="Z933" s="109"/>
      <c r="AA933" s="110">
        <f>COUNTA(W936)</f>
        <v>1</v>
      </c>
      <c r="AB933" s="122"/>
      <c r="AD933" s="22" t="s">
        <v>8064</v>
      </c>
      <c r="AE933" s="22" t="s">
        <v>6542</v>
      </c>
      <c r="AF933" s="23" t="s">
        <v>8065</v>
      </c>
      <c r="AG933" s="23" t="s">
        <v>8057</v>
      </c>
      <c r="AH933" s="22" t="s">
        <v>6491</v>
      </c>
      <c r="AI933" s="22"/>
    </row>
    <row r="934" spans="2:35">
      <c r="B934" s="2" t="s">
        <v>1438</v>
      </c>
      <c r="C934" s="2" t="s">
        <v>410</v>
      </c>
      <c r="D934" s="35" t="s">
        <v>1439</v>
      </c>
      <c r="E934" s="35" t="s">
        <v>1383</v>
      </c>
      <c r="F934" s="4">
        <v>39166</v>
      </c>
      <c r="W934" s="109"/>
      <c r="X934" s="109"/>
      <c r="Y934" s="109"/>
      <c r="Z934" s="109"/>
      <c r="AA934" s="110"/>
      <c r="AB934" s="122"/>
    </row>
    <row r="935" spans="2:35">
      <c r="P935" s="22" t="s">
        <v>4303</v>
      </c>
      <c r="Q935" s="22" t="s">
        <v>4304</v>
      </c>
      <c r="R935" s="35">
        <v>3146</v>
      </c>
      <c r="S935" s="35" t="s">
        <v>4305</v>
      </c>
      <c r="T935" s="22" t="s">
        <v>4306</v>
      </c>
      <c r="AD935" s="109" t="s">
        <v>8066</v>
      </c>
      <c r="AE935" s="109"/>
      <c r="AF935" s="109"/>
      <c r="AG935" s="109"/>
      <c r="AH935" s="110">
        <f>COUNTA(AD938:AD940)</f>
        <v>3</v>
      </c>
      <c r="AI935" s="122"/>
    </row>
    <row r="936" spans="2:35">
      <c r="B936" s="109" t="s">
        <v>1440</v>
      </c>
      <c r="C936" s="109"/>
      <c r="D936" s="109"/>
      <c r="E936" s="109"/>
      <c r="F936" s="110">
        <f>COUNTA(B939:B946)</f>
        <v>8</v>
      </c>
      <c r="G936" s="125"/>
      <c r="P936" s="49" t="s">
        <v>9505</v>
      </c>
      <c r="Q936" s="49" t="s">
        <v>8763</v>
      </c>
      <c r="R936" s="50">
        <v>350</v>
      </c>
      <c r="S936" s="50" t="s">
        <v>4305</v>
      </c>
      <c r="T936" s="49">
        <v>2004</v>
      </c>
      <c r="U936" s="52"/>
      <c r="W936" s="22" t="s">
        <v>5906</v>
      </c>
      <c r="X936" s="22" t="s">
        <v>5907</v>
      </c>
      <c r="Y936" s="35">
        <v>80</v>
      </c>
      <c r="Z936" s="35" t="s">
        <v>5908</v>
      </c>
      <c r="AA936" s="22" t="s">
        <v>5909</v>
      </c>
      <c r="AD936" s="109"/>
      <c r="AE936" s="109"/>
      <c r="AF936" s="109"/>
      <c r="AG936" s="109"/>
      <c r="AH936" s="110"/>
      <c r="AI936" s="122"/>
    </row>
    <row r="937" spans="2:35">
      <c r="B937" s="109"/>
      <c r="C937" s="109"/>
      <c r="D937" s="109"/>
      <c r="E937" s="109"/>
      <c r="F937" s="110"/>
      <c r="G937" s="125"/>
      <c r="P937" s="49" t="s">
        <v>9506</v>
      </c>
      <c r="Q937" s="49" t="s">
        <v>9151</v>
      </c>
      <c r="R937" s="50">
        <v>252</v>
      </c>
      <c r="S937" s="50" t="s">
        <v>4305</v>
      </c>
      <c r="T937" s="49" t="s">
        <v>6131</v>
      </c>
      <c r="U937" s="52"/>
    </row>
    <row r="938" spans="2:35">
      <c r="P938" s="49" t="s">
        <v>9506</v>
      </c>
      <c r="Q938" s="49" t="s">
        <v>9151</v>
      </c>
      <c r="R938" s="50">
        <v>252</v>
      </c>
      <c r="S938" s="50" t="s">
        <v>9507</v>
      </c>
      <c r="T938" s="55">
        <v>36557</v>
      </c>
      <c r="U938" s="49" t="s">
        <v>9508</v>
      </c>
      <c r="W938" s="109" t="s">
        <v>5913</v>
      </c>
      <c r="X938" s="109"/>
      <c r="Y938" s="109"/>
      <c r="Z938" s="109"/>
      <c r="AA938" s="110">
        <f>COUNTA(W941)</f>
        <v>1</v>
      </c>
      <c r="AB938" s="122"/>
      <c r="AD938" s="22" t="s">
        <v>8067</v>
      </c>
      <c r="AE938" s="22" t="s">
        <v>6385</v>
      </c>
      <c r="AF938" s="23" t="s">
        <v>8068</v>
      </c>
      <c r="AG938" s="23" t="s">
        <v>8069</v>
      </c>
      <c r="AH938" s="22">
        <v>2012</v>
      </c>
    </row>
    <row r="939" spans="2:35">
      <c r="B939" s="2" t="s">
        <v>1441</v>
      </c>
      <c r="C939" s="2" t="s">
        <v>3</v>
      </c>
      <c r="D939" s="35">
        <v>1716</v>
      </c>
      <c r="E939" s="35" t="s">
        <v>1442</v>
      </c>
      <c r="F939" s="2" t="s">
        <v>1443</v>
      </c>
      <c r="W939" s="109"/>
      <c r="X939" s="109"/>
      <c r="Y939" s="109"/>
      <c r="Z939" s="109"/>
      <c r="AA939" s="110"/>
      <c r="AB939" s="122"/>
      <c r="AD939" s="22" t="s">
        <v>8070</v>
      </c>
      <c r="AE939" s="22" t="s">
        <v>6763</v>
      </c>
      <c r="AF939" s="23" t="s">
        <v>8071</v>
      </c>
      <c r="AG939" s="23" t="s">
        <v>8072</v>
      </c>
      <c r="AH939" s="25">
        <v>40940</v>
      </c>
      <c r="AI939" s="22" t="s">
        <v>7278</v>
      </c>
    </row>
    <row r="940" spans="2:35">
      <c r="B940" s="2" t="s">
        <v>1444</v>
      </c>
      <c r="C940" s="2" t="s">
        <v>3</v>
      </c>
      <c r="D940" s="35">
        <v>2488</v>
      </c>
      <c r="E940" s="35" t="s">
        <v>1442</v>
      </c>
      <c r="F940" s="2" t="s">
        <v>1445</v>
      </c>
      <c r="P940" s="109" t="s">
        <v>4307</v>
      </c>
      <c r="Q940" s="109"/>
      <c r="R940" s="109"/>
      <c r="S940" s="109"/>
      <c r="T940" s="110">
        <f>COUNTA(P943)</f>
        <v>1</v>
      </c>
      <c r="U940" s="113"/>
      <c r="AD940" s="22" t="s">
        <v>8073</v>
      </c>
      <c r="AE940" s="22" t="s">
        <v>6361</v>
      </c>
      <c r="AF940" s="23" t="s">
        <v>8074</v>
      </c>
      <c r="AG940" s="23" t="s">
        <v>8075</v>
      </c>
      <c r="AH940" s="25">
        <v>40238</v>
      </c>
      <c r="AI940" s="22"/>
    </row>
    <row r="941" spans="2:35">
      <c r="B941" s="2" t="s">
        <v>1446</v>
      </c>
      <c r="C941" s="2" t="s">
        <v>3</v>
      </c>
      <c r="D941" s="35">
        <v>2563</v>
      </c>
      <c r="E941" s="35" t="s">
        <v>1442</v>
      </c>
      <c r="F941" s="2" t="s">
        <v>38</v>
      </c>
      <c r="P941" s="109"/>
      <c r="Q941" s="109"/>
      <c r="R941" s="109"/>
      <c r="S941" s="109"/>
      <c r="T941" s="110"/>
      <c r="U941" s="113"/>
      <c r="W941" s="22" t="s">
        <v>5680</v>
      </c>
      <c r="X941" s="22" t="s">
        <v>4149</v>
      </c>
      <c r="Y941" s="35" t="s">
        <v>4842</v>
      </c>
      <c r="Z941" s="35" t="s">
        <v>5910</v>
      </c>
      <c r="AA941" s="22" t="s">
        <v>5911</v>
      </c>
      <c r="AB941" s="22" t="s">
        <v>5912</v>
      </c>
    </row>
    <row r="942" spans="2:35">
      <c r="B942" s="2" t="s">
        <v>1447</v>
      </c>
      <c r="C942" s="2" t="s">
        <v>1448</v>
      </c>
      <c r="D942" s="35">
        <v>2270</v>
      </c>
      <c r="E942" s="35" t="s">
        <v>1442</v>
      </c>
      <c r="F942" s="2" t="s">
        <v>1449</v>
      </c>
      <c r="W942" s="22"/>
      <c r="X942" s="22"/>
      <c r="AA942" s="22"/>
      <c r="AB942" s="22"/>
      <c r="AD942" s="109" t="s">
        <v>8076</v>
      </c>
      <c r="AE942" s="109"/>
      <c r="AF942" s="109"/>
      <c r="AG942" s="109"/>
      <c r="AH942" s="110">
        <f>COUNTA(AD945:AD950)</f>
        <v>6</v>
      </c>
      <c r="AI942" s="122"/>
    </row>
    <row r="943" spans="2:35">
      <c r="B943" s="2" t="s">
        <v>1450</v>
      </c>
      <c r="C943" s="2" t="s">
        <v>1448</v>
      </c>
      <c r="D943" s="35">
        <v>2996</v>
      </c>
      <c r="E943" s="35" t="s">
        <v>1442</v>
      </c>
      <c r="F943" s="2" t="s">
        <v>380</v>
      </c>
      <c r="P943" s="22" t="s">
        <v>4308</v>
      </c>
      <c r="Q943" s="22" t="s">
        <v>4309</v>
      </c>
      <c r="R943" s="35">
        <v>145453</v>
      </c>
      <c r="S943" s="35" t="s">
        <v>4310</v>
      </c>
      <c r="T943" s="22" t="s">
        <v>4311</v>
      </c>
      <c r="U943" s="22"/>
      <c r="W943" s="109" t="s">
        <v>10462</v>
      </c>
      <c r="X943" s="109"/>
      <c r="Y943" s="109"/>
      <c r="Z943" s="109"/>
      <c r="AA943" s="110">
        <f>COUNTA(W946)</f>
        <v>1</v>
      </c>
      <c r="AB943" s="118"/>
      <c r="AD943" s="109"/>
      <c r="AE943" s="109"/>
      <c r="AF943" s="109"/>
      <c r="AG943" s="109"/>
      <c r="AH943" s="110"/>
      <c r="AI943" s="122"/>
    </row>
    <row r="944" spans="2:35">
      <c r="B944" s="2" t="s">
        <v>1451</v>
      </c>
      <c r="C944" s="2" t="s">
        <v>9</v>
      </c>
      <c r="D944" s="35">
        <v>1099</v>
      </c>
      <c r="E944" s="35" t="s">
        <v>1452</v>
      </c>
      <c r="F944" s="2" t="s">
        <v>62</v>
      </c>
      <c r="W944" s="109"/>
      <c r="X944" s="109"/>
      <c r="Y944" s="109"/>
      <c r="Z944" s="109"/>
      <c r="AA944" s="110"/>
      <c r="AB944" s="118"/>
    </row>
    <row r="945" spans="2:35">
      <c r="B945" s="2" t="s">
        <v>1453</v>
      </c>
      <c r="C945" s="2" t="s">
        <v>1454</v>
      </c>
      <c r="D945" s="35">
        <v>19019</v>
      </c>
      <c r="E945" s="35" t="s">
        <v>1455</v>
      </c>
      <c r="F945" s="4">
        <v>40865</v>
      </c>
      <c r="P945" s="109" t="s">
        <v>4312</v>
      </c>
      <c r="Q945" s="109"/>
      <c r="R945" s="109"/>
      <c r="S945" s="109"/>
      <c r="T945" s="110">
        <f>COUNTA(P948:P960)</f>
        <v>13</v>
      </c>
      <c r="U945" s="121"/>
      <c r="W945" s="22"/>
      <c r="X945" s="22"/>
      <c r="AA945" s="22"/>
      <c r="AB945" s="22"/>
      <c r="AD945" s="22" t="s">
        <v>8077</v>
      </c>
      <c r="AE945" s="22" t="s">
        <v>8078</v>
      </c>
      <c r="AF945" s="23" t="s">
        <v>8079</v>
      </c>
      <c r="AG945" s="23" t="s">
        <v>8080</v>
      </c>
      <c r="AH945" s="25">
        <v>39387</v>
      </c>
      <c r="AI945" s="22"/>
    </row>
    <row r="946" spans="2:35">
      <c r="B946" s="2" t="s">
        <v>1456</v>
      </c>
      <c r="C946" s="2" t="s">
        <v>9</v>
      </c>
      <c r="D946" s="35">
        <v>1198</v>
      </c>
      <c r="E946" s="35" t="s">
        <v>1452</v>
      </c>
      <c r="F946" s="2" t="s">
        <v>1457</v>
      </c>
      <c r="P946" s="109"/>
      <c r="Q946" s="109"/>
      <c r="R946" s="109"/>
      <c r="S946" s="109"/>
      <c r="T946" s="110"/>
      <c r="U946" s="121"/>
      <c r="W946" s="49" t="s">
        <v>10463</v>
      </c>
      <c r="X946" s="49" t="s">
        <v>10464</v>
      </c>
      <c r="Y946" s="50" t="s">
        <v>10465</v>
      </c>
      <c r="Z946" s="50" t="s">
        <v>10466</v>
      </c>
      <c r="AA946" s="51">
        <v>32218</v>
      </c>
      <c r="AB946" s="49"/>
      <c r="AD946" s="22" t="s">
        <v>8081</v>
      </c>
      <c r="AE946" s="22" t="s">
        <v>6945</v>
      </c>
      <c r="AF946" s="23">
        <v>243</v>
      </c>
      <c r="AG946" s="23" t="s">
        <v>8082</v>
      </c>
      <c r="AH946" s="22" t="s">
        <v>6679</v>
      </c>
    </row>
    <row r="947" spans="2:35">
      <c r="AC947" s="22"/>
      <c r="AD947" s="22" t="s">
        <v>8083</v>
      </c>
      <c r="AE947" s="22" t="s">
        <v>6342</v>
      </c>
      <c r="AF947" s="23">
        <v>120</v>
      </c>
      <c r="AG947" s="23" t="s">
        <v>8084</v>
      </c>
      <c r="AH947" s="22" t="s">
        <v>7506</v>
      </c>
    </row>
    <row r="948" spans="2:35">
      <c r="B948" s="109" t="s">
        <v>1458</v>
      </c>
      <c r="C948" s="109"/>
      <c r="D948" s="109"/>
      <c r="E948" s="109"/>
      <c r="F948" s="110">
        <f>COUNTA(B951:B992)</f>
        <v>42</v>
      </c>
      <c r="G948" s="125"/>
      <c r="P948" s="22" t="s">
        <v>4313</v>
      </c>
      <c r="Q948" s="22" t="s">
        <v>4092</v>
      </c>
      <c r="R948" s="35" t="s">
        <v>4314</v>
      </c>
      <c r="S948" s="35" t="s">
        <v>4315</v>
      </c>
      <c r="T948" s="22" t="s">
        <v>4316</v>
      </c>
      <c r="W948" s="109" t="s">
        <v>5914</v>
      </c>
      <c r="X948" s="109"/>
      <c r="Y948" s="109"/>
      <c r="Z948" s="109"/>
      <c r="AA948" s="110">
        <f>COUNTA(W951:W954)</f>
        <v>4</v>
      </c>
      <c r="AB948" s="122"/>
      <c r="AD948" s="22" t="s">
        <v>8085</v>
      </c>
      <c r="AE948" s="22" t="s">
        <v>6220</v>
      </c>
      <c r="AF948" s="23" t="s">
        <v>8086</v>
      </c>
      <c r="AG948" s="23" t="s">
        <v>8082</v>
      </c>
      <c r="AH948" s="22" t="s">
        <v>6766</v>
      </c>
    </row>
    <row r="949" spans="2:35">
      <c r="B949" s="109"/>
      <c r="C949" s="109"/>
      <c r="D949" s="109"/>
      <c r="E949" s="109"/>
      <c r="F949" s="110"/>
      <c r="G949" s="125"/>
      <c r="P949" s="49" t="s">
        <v>9676</v>
      </c>
      <c r="Q949" s="49" t="s">
        <v>4092</v>
      </c>
      <c r="R949" s="50" t="s">
        <v>9677</v>
      </c>
      <c r="S949" s="50" t="s">
        <v>4315</v>
      </c>
      <c r="T949" s="49" t="s">
        <v>9678</v>
      </c>
      <c r="U949" s="52"/>
      <c r="W949" s="109"/>
      <c r="X949" s="109"/>
      <c r="Y949" s="109"/>
      <c r="Z949" s="109"/>
      <c r="AA949" s="110"/>
      <c r="AB949" s="122"/>
      <c r="AD949" s="22" t="s">
        <v>8087</v>
      </c>
      <c r="AE949" s="22" t="s">
        <v>6538</v>
      </c>
      <c r="AF949" s="23" t="s">
        <v>8088</v>
      </c>
      <c r="AG949" s="23" t="s">
        <v>8080</v>
      </c>
      <c r="AH949" s="22" t="s">
        <v>6288</v>
      </c>
    </row>
    <row r="950" spans="2:35">
      <c r="P950" s="22" t="s">
        <v>4317</v>
      </c>
      <c r="Q950" s="22" t="s">
        <v>3876</v>
      </c>
      <c r="R950" s="35" t="s">
        <v>4318</v>
      </c>
      <c r="S950" s="35" t="s">
        <v>4315</v>
      </c>
      <c r="T950" s="22" t="s">
        <v>4319</v>
      </c>
      <c r="AD950" s="22" t="s">
        <v>8089</v>
      </c>
      <c r="AE950" s="22" t="s">
        <v>3860</v>
      </c>
      <c r="AF950" s="23">
        <v>20127</v>
      </c>
      <c r="AG950" s="23" t="s">
        <v>8090</v>
      </c>
      <c r="AH950" s="22" t="s">
        <v>3235</v>
      </c>
      <c r="AI950" s="22" t="s">
        <v>8091</v>
      </c>
    </row>
    <row r="951" spans="2:35">
      <c r="B951" s="2" t="s">
        <v>1459</v>
      </c>
      <c r="C951" s="2" t="s">
        <v>361</v>
      </c>
      <c r="D951" s="35" t="s">
        <v>1460</v>
      </c>
      <c r="E951" s="35" t="s">
        <v>1461</v>
      </c>
      <c r="F951" s="2" t="s">
        <v>1462</v>
      </c>
      <c r="P951" s="22" t="s">
        <v>4320</v>
      </c>
      <c r="Q951" s="22" t="s">
        <v>1686</v>
      </c>
      <c r="R951" s="35" t="s">
        <v>4321</v>
      </c>
      <c r="S951" s="35" t="s">
        <v>4315</v>
      </c>
      <c r="T951" s="22" t="s">
        <v>4322</v>
      </c>
      <c r="W951" s="22" t="s">
        <v>5773</v>
      </c>
      <c r="X951" s="22" t="s">
        <v>3910</v>
      </c>
      <c r="Y951" s="35">
        <v>11407</v>
      </c>
      <c r="Z951" s="35" t="s">
        <v>5917</v>
      </c>
      <c r="AA951" s="22" t="s">
        <v>5918</v>
      </c>
    </row>
    <row r="952" spans="2:35">
      <c r="B952" s="2" t="s">
        <v>1463</v>
      </c>
      <c r="C952" s="2" t="s">
        <v>1464</v>
      </c>
      <c r="D952" s="35" t="s">
        <v>1465</v>
      </c>
      <c r="E952" s="35" t="s">
        <v>1461</v>
      </c>
      <c r="F952" s="10">
        <v>38384</v>
      </c>
      <c r="P952" s="22" t="s">
        <v>4329</v>
      </c>
      <c r="Q952" s="22" t="s">
        <v>1686</v>
      </c>
      <c r="R952" s="35" t="s">
        <v>4330</v>
      </c>
      <c r="S952" s="35" t="s">
        <v>4315</v>
      </c>
      <c r="T952" s="22" t="s">
        <v>4331</v>
      </c>
      <c r="W952" s="22" t="s">
        <v>5773</v>
      </c>
      <c r="X952" s="22" t="s">
        <v>3910</v>
      </c>
      <c r="Y952" s="35">
        <v>11407</v>
      </c>
      <c r="Z952" s="35" t="s">
        <v>5917</v>
      </c>
      <c r="AA952" s="22" t="s">
        <v>5918</v>
      </c>
      <c r="AB952" s="22" t="s">
        <v>964</v>
      </c>
      <c r="AD952" s="109" t="s">
        <v>8092</v>
      </c>
      <c r="AE952" s="109"/>
      <c r="AF952" s="109"/>
      <c r="AG952" s="109"/>
      <c r="AH952" s="110">
        <f>COUNTA(AD955:AD965)</f>
        <v>11</v>
      </c>
      <c r="AI952" s="121"/>
    </row>
    <row r="953" spans="2:35">
      <c r="B953" s="2" t="s">
        <v>1470</v>
      </c>
      <c r="C953" s="2" t="s">
        <v>1471</v>
      </c>
      <c r="D953" s="35" t="s">
        <v>1472</v>
      </c>
      <c r="E953" s="35" t="s">
        <v>1461</v>
      </c>
      <c r="F953" s="2" t="s">
        <v>1473</v>
      </c>
      <c r="P953" s="22" t="s">
        <v>4323</v>
      </c>
      <c r="Q953" s="22" t="s">
        <v>1686</v>
      </c>
      <c r="R953" s="35" t="s">
        <v>4324</v>
      </c>
      <c r="S953" s="35" t="s">
        <v>4315</v>
      </c>
      <c r="T953" s="22" t="s">
        <v>4325</v>
      </c>
      <c r="W953" s="22" t="s">
        <v>5915</v>
      </c>
      <c r="X953" s="22" t="s">
        <v>3910</v>
      </c>
      <c r="Y953" s="35">
        <v>11416</v>
      </c>
      <c r="Z953" s="35" t="s">
        <v>5917</v>
      </c>
      <c r="AA953" s="22" t="s">
        <v>5919</v>
      </c>
      <c r="AD953" s="109"/>
      <c r="AE953" s="109"/>
      <c r="AF953" s="109"/>
      <c r="AG953" s="109"/>
      <c r="AH953" s="110"/>
      <c r="AI953" s="121"/>
    </row>
    <row r="954" spans="2:35">
      <c r="B954" s="2" t="s">
        <v>1466</v>
      </c>
      <c r="C954" s="2" t="s">
        <v>1467</v>
      </c>
      <c r="D954" s="35" t="s">
        <v>1468</v>
      </c>
      <c r="E954" s="35" t="s">
        <v>1461</v>
      </c>
      <c r="F954" s="2" t="s">
        <v>1469</v>
      </c>
      <c r="P954" s="22" t="s">
        <v>4326</v>
      </c>
      <c r="Q954" s="22" t="s">
        <v>1686</v>
      </c>
      <c r="R954" s="35" t="s">
        <v>4327</v>
      </c>
      <c r="S954" s="35" t="s">
        <v>4315</v>
      </c>
      <c r="T954" s="22" t="s">
        <v>4328</v>
      </c>
      <c r="W954" s="22" t="s">
        <v>5916</v>
      </c>
      <c r="X954" s="22" t="s">
        <v>1922</v>
      </c>
      <c r="Y954" s="35">
        <v>795</v>
      </c>
      <c r="Z954" s="35" t="s">
        <v>5917</v>
      </c>
      <c r="AA954" s="24">
        <v>42476</v>
      </c>
    </row>
    <row r="955" spans="2:35">
      <c r="B955" s="2" t="s">
        <v>1474</v>
      </c>
      <c r="C955" s="2" t="s">
        <v>1467</v>
      </c>
      <c r="D955" s="35" t="s">
        <v>1475</v>
      </c>
      <c r="E955" s="35" t="s">
        <v>1461</v>
      </c>
      <c r="F955" s="2" t="s">
        <v>1476</v>
      </c>
      <c r="P955" s="22" t="s">
        <v>4335</v>
      </c>
      <c r="Q955" s="22" t="s">
        <v>1686</v>
      </c>
      <c r="R955" s="35" t="s">
        <v>4336</v>
      </c>
      <c r="S955" s="35" t="s">
        <v>4315</v>
      </c>
      <c r="T955" s="24">
        <v>39048</v>
      </c>
      <c r="W955" s="22"/>
      <c r="X955" s="22"/>
      <c r="AA955" s="24"/>
      <c r="AD955" s="22" t="s">
        <v>8093</v>
      </c>
      <c r="AE955" s="22" t="s">
        <v>6554</v>
      </c>
      <c r="AF955" s="23" t="s">
        <v>8094</v>
      </c>
      <c r="AG955" s="23" t="s">
        <v>6339</v>
      </c>
      <c r="AH955" s="22" t="s">
        <v>8095</v>
      </c>
    </row>
    <row r="956" spans="2:35">
      <c r="B956" s="2" t="s">
        <v>1477</v>
      </c>
      <c r="C956" s="2" t="s">
        <v>1471</v>
      </c>
      <c r="D956" s="35" t="s">
        <v>1478</v>
      </c>
      <c r="E956" s="35" t="s">
        <v>1461</v>
      </c>
      <c r="F956" s="2" t="s">
        <v>1479</v>
      </c>
      <c r="P956" s="22" t="s">
        <v>4337</v>
      </c>
      <c r="Q956" s="22" t="s">
        <v>1686</v>
      </c>
      <c r="R956" s="35" t="s">
        <v>4338</v>
      </c>
      <c r="S956" s="35" t="s">
        <v>4315</v>
      </c>
      <c r="T956" s="22" t="s">
        <v>4339</v>
      </c>
      <c r="W956" s="109" t="s">
        <v>9679</v>
      </c>
      <c r="X956" s="109"/>
      <c r="Y956" s="109"/>
      <c r="Z956" s="109"/>
      <c r="AA956" s="110">
        <f>COUNTA(W959:W961)</f>
        <v>3</v>
      </c>
      <c r="AB956" s="118"/>
      <c r="AD956" s="22" t="s">
        <v>8096</v>
      </c>
      <c r="AE956" s="22" t="s">
        <v>6687</v>
      </c>
      <c r="AF956" s="23" t="s">
        <v>8097</v>
      </c>
      <c r="AG956" s="23" t="s">
        <v>8098</v>
      </c>
      <c r="AH956" s="22" t="s">
        <v>6284</v>
      </c>
    </row>
    <row r="957" spans="2:35">
      <c r="B957" s="2" t="s">
        <v>1480</v>
      </c>
      <c r="C957" s="2" t="s">
        <v>1481</v>
      </c>
      <c r="D957" s="35" t="s">
        <v>1482</v>
      </c>
      <c r="E957" s="35" t="s">
        <v>1461</v>
      </c>
      <c r="F957" s="2" t="s">
        <v>1483</v>
      </c>
      <c r="P957" s="22" t="s">
        <v>4332</v>
      </c>
      <c r="Q957" s="22" t="s">
        <v>1686</v>
      </c>
      <c r="R957" s="35" t="s">
        <v>4333</v>
      </c>
      <c r="S957" s="35" t="s">
        <v>4315</v>
      </c>
      <c r="T957" s="22" t="s">
        <v>4334</v>
      </c>
      <c r="W957" s="109"/>
      <c r="X957" s="109"/>
      <c r="Y957" s="109"/>
      <c r="Z957" s="109"/>
      <c r="AA957" s="110"/>
      <c r="AB957" s="118"/>
      <c r="AD957" s="22" t="s">
        <v>8099</v>
      </c>
      <c r="AE957" s="22" t="s">
        <v>7078</v>
      </c>
      <c r="AF957" s="23" t="s">
        <v>8100</v>
      </c>
      <c r="AG957" s="23" t="s">
        <v>8101</v>
      </c>
      <c r="AH957" s="22" t="s">
        <v>6766</v>
      </c>
      <c r="AI957" s="22"/>
    </row>
    <row r="958" spans="2:35">
      <c r="B958" s="2" t="s">
        <v>1484</v>
      </c>
      <c r="C958" s="2" t="s">
        <v>1481</v>
      </c>
      <c r="D958" s="35" t="s">
        <v>1485</v>
      </c>
      <c r="E958" s="35" t="s">
        <v>1461</v>
      </c>
      <c r="F958" s="4">
        <v>38428</v>
      </c>
      <c r="P958" s="22" t="s">
        <v>4340</v>
      </c>
      <c r="Q958" s="22" t="s">
        <v>1686</v>
      </c>
      <c r="R958" s="35" t="s">
        <v>4341</v>
      </c>
      <c r="S958" s="35" t="s">
        <v>4315</v>
      </c>
      <c r="T958" s="22" t="s">
        <v>4342</v>
      </c>
      <c r="W958" s="22"/>
      <c r="X958" s="22"/>
      <c r="AA958" s="24"/>
      <c r="AD958" s="22" t="s">
        <v>10662</v>
      </c>
      <c r="AE958" s="22" t="s">
        <v>7078</v>
      </c>
      <c r="AF958" s="23" t="s">
        <v>10663</v>
      </c>
      <c r="AG958" s="23" t="s">
        <v>10664</v>
      </c>
      <c r="AH958" s="22" t="s">
        <v>10665</v>
      </c>
      <c r="AI958" s="22"/>
    </row>
    <row r="959" spans="2:35">
      <c r="B959" s="2" t="s">
        <v>1486</v>
      </c>
      <c r="C959" s="2" t="s">
        <v>1487</v>
      </c>
      <c r="D959" s="35" t="s">
        <v>1488</v>
      </c>
      <c r="E959" s="35" t="s">
        <v>1461</v>
      </c>
      <c r="F959" s="4">
        <v>38765</v>
      </c>
      <c r="P959" s="22" t="s">
        <v>4343</v>
      </c>
      <c r="Q959" s="22" t="s">
        <v>4092</v>
      </c>
      <c r="R959" s="35" t="s">
        <v>4344</v>
      </c>
      <c r="S959" s="35" t="s">
        <v>4345</v>
      </c>
      <c r="T959" s="22" t="s">
        <v>4346</v>
      </c>
      <c r="U959" s="22" t="s">
        <v>4347</v>
      </c>
      <c r="W959" s="49" t="s">
        <v>9680</v>
      </c>
      <c r="X959" s="49" t="s">
        <v>3596</v>
      </c>
      <c r="Y959" s="50">
        <v>429</v>
      </c>
      <c r="Z959" s="50" t="s">
        <v>9681</v>
      </c>
      <c r="AA959" s="51">
        <v>35542</v>
      </c>
      <c r="AB959" s="52"/>
      <c r="AD959" s="49" t="s">
        <v>9318</v>
      </c>
      <c r="AE959" s="49" t="s">
        <v>9319</v>
      </c>
      <c r="AF959" s="50" t="s">
        <v>9320</v>
      </c>
      <c r="AG959" s="50" t="s">
        <v>9321</v>
      </c>
      <c r="AH959" s="55">
        <v>34060</v>
      </c>
      <c r="AI959" s="49"/>
    </row>
    <row r="960" spans="2:35">
      <c r="B960" s="2" t="s">
        <v>1489</v>
      </c>
      <c r="C960" s="2" t="s">
        <v>1490</v>
      </c>
      <c r="D960" s="35" t="s">
        <v>1491</v>
      </c>
      <c r="E960" s="35" t="s">
        <v>1461</v>
      </c>
      <c r="F960" s="2" t="s">
        <v>71</v>
      </c>
      <c r="P960" s="22" t="s">
        <v>4348</v>
      </c>
      <c r="Q960" s="22" t="s">
        <v>3860</v>
      </c>
      <c r="R960" s="35">
        <v>20209</v>
      </c>
      <c r="S960" s="35" t="s">
        <v>4315</v>
      </c>
      <c r="T960" s="22" t="s">
        <v>4349</v>
      </c>
      <c r="W960" s="49" t="s">
        <v>9682</v>
      </c>
      <c r="X960" s="49" t="s">
        <v>3596</v>
      </c>
      <c r="Y960" s="50">
        <v>247</v>
      </c>
      <c r="Z960" s="50" t="s">
        <v>9681</v>
      </c>
      <c r="AA960" s="51">
        <v>35539</v>
      </c>
      <c r="AB960" s="52"/>
      <c r="AD960" s="22" t="s">
        <v>8102</v>
      </c>
      <c r="AE960" s="22" t="s">
        <v>6134</v>
      </c>
      <c r="AF960" s="23">
        <v>3199</v>
      </c>
      <c r="AG960" s="23" t="s">
        <v>8103</v>
      </c>
      <c r="AH960" s="22" t="s">
        <v>8104</v>
      </c>
      <c r="AI960" s="22" t="s">
        <v>8105</v>
      </c>
    </row>
    <row r="961" spans="2:35">
      <c r="B961" s="2" t="s">
        <v>1492</v>
      </c>
      <c r="C961" s="2" t="s">
        <v>1490</v>
      </c>
      <c r="D961" s="35" t="s">
        <v>1493</v>
      </c>
      <c r="E961" s="35" t="s">
        <v>1461</v>
      </c>
      <c r="F961" s="2" t="s">
        <v>71</v>
      </c>
      <c r="W961" s="49" t="s">
        <v>9683</v>
      </c>
      <c r="X961" s="49" t="s">
        <v>9684</v>
      </c>
      <c r="Y961" s="50" t="s">
        <v>9685</v>
      </c>
      <c r="Z961" s="50" t="s">
        <v>9681</v>
      </c>
      <c r="AA961" s="51">
        <v>35901</v>
      </c>
      <c r="AB961" s="52"/>
      <c r="AD961" s="22" t="s">
        <v>8106</v>
      </c>
      <c r="AE961" s="22" t="s">
        <v>6209</v>
      </c>
      <c r="AF961" s="23" t="s">
        <v>8107</v>
      </c>
      <c r="AG961" s="23" t="s">
        <v>8108</v>
      </c>
      <c r="AH961" s="22" t="s">
        <v>5153</v>
      </c>
      <c r="AI961" s="22"/>
    </row>
    <row r="962" spans="2:35">
      <c r="B962" s="2" t="s">
        <v>1494</v>
      </c>
      <c r="C962" s="2" t="s">
        <v>1471</v>
      </c>
      <c r="D962" s="35" t="s">
        <v>1495</v>
      </c>
      <c r="E962" s="35" t="s">
        <v>1461</v>
      </c>
      <c r="F962" s="10">
        <v>37653</v>
      </c>
      <c r="P962" s="109" t="s">
        <v>4350</v>
      </c>
      <c r="Q962" s="109"/>
      <c r="R962" s="109"/>
      <c r="S962" s="109"/>
      <c r="T962" s="110">
        <f>COUNTA(P965:P973)</f>
        <v>9</v>
      </c>
      <c r="U962" s="121"/>
      <c r="W962" s="56"/>
      <c r="X962" s="56"/>
      <c r="Y962" s="57"/>
      <c r="Z962" s="57"/>
      <c r="AA962" s="67"/>
      <c r="AB962" s="58"/>
      <c r="AD962" s="22" t="s">
        <v>8109</v>
      </c>
      <c r="AE962" s="22" t="s">
        <v>6382</v>
      </c>
      <c r="AF962" s="23">
        <v>258345</v>
      </c>
      <c r="AG962" s="23" t="s">
        <v>8110</v>
      </c>
      <c r="AH962" s="22" t="s">
        <v>4104</v>
      </c>
    </row>
    <row r="963" spans="2:35">
      <c r="B963" s="2" t="s">
        <v>1496</v>
      </c>
      <c r="C963" s="2" t="s">
        <v>1471</v>
      </c>
      <c r="D963" s="35" t="s">
        <v>1497</v>
      </c>
      <c r="E963" s="35" t="s">
        <v>1461</v>
      </c>
      <c r="F963" s="4">
        <v>37663</v>
      </c>
      <c r="P963" s="109"/>
      <c r="Q963" s="109"/>
      <c r="R963" s="109"/>
      <c r="S963" s="109"/>
      <c r="T963" s="110"/>
      <c r="U963" s="121"/>
      <c r="W963" s="109" t="s">
        <v>10558</v>
      </c>
      <c r="X963" s="109"/>
      <c r="Y963" s="109"/>
      <c r="Z963" s="109"/>
      <c r="AA963" s="110">
        <f>COUNTA(W966)</f>
        <v>1</v>
      </c>
      <c r="AB963" s="118"/>
      <c r="AD963" s="22" t="s">
        <v>8111</v>
      </c>
      <c r="AE963" s="22" t="s">
        <v>6134</v>
      </c>
      <c r="AF963" s="23">
        <v>3210</v>
      </c>
      <c r="AG963" s="23" t="s">
        <v>8103</v>
      </c>
      <c r="AH963" s="24">
        <v>39041</v>
      </c>
    </row>
    <row r="964" spans="2:35">
      <c r="B964" s="2" t="s">
        <v>1498</v>
      </c>
      <c r="C964" s="2" t="s">
        <v>1464</v>
      </c>
      <c r="D964" s="35" t="s">
        <v>1499</v>
      </c>
      <c r="E964" s="35" t="s">
        <v>1461</v>
      </c>
      <c r="F964" s="4">
        <v>37716</v>
      </c>
      <c r="W964" s="109"/>
      <c r="X964" s="109"/>
      <c r="Y964" s="109"/>
      <c r="Z964" s="109"/>
      <c r="AA964" s="110"/>
      <c r="AB964" s="118"/>
      <c r="AD964" s="22" t="s">
        <v>8112</v>
      </c>
      <c r="AE964" s="22" t="s">
        <v>6656</v>
      </c>
      <c r="AF964" s="23" t="s">
        <v>8113</v>
      </c>
      <c r="AG964" s="23" t="s">
        <v>8114</v>
      </c>
      <c r="AH964" s="24">
        <v>38411</v>
      </c>
    </row>
    <row r="965" spans="2:35">
      <c r="B965" s="2" t="s">
        <v>1500</v>
      </c>
      <c r="C965" s="2" t="s">
        <v>1464</v>
      </c>
      <c r="D965" s="35" t="s">
        <v>1501</v>
      </c>
      <c r="E965" s="35" t="s">
        <v>1461</v>
      </c>
      <c r="F965" s="4">
        <v>38090</v>
      </c>
      <c r="P965" s="22" t="s">
        <v>4351</v>
      </c>
      <c r="Q965" s="22" t="s">
        <v>1686</v>
      </c>
      <c r="R965" s="35" t="s">
        <v>4352</v>
      </c>
      <c r="S965" s="35" t="s">
        <v>4353</v>
      </c>
      <c r="T965" s="22" t="s">
        <v>4354</v>
      </c>
      <c r="U965" s="22"/>
      <c r="W965" s="56"/>
      <c r="X965" s="56"/>
      <c r="Y965" s="57"/>
      <c r="Z965" s="57"/>
      <c r="AA965" s="67"/>
      <c r="AB965" s="58"/>
      <c r="AD965" s="22" t="s">
        <v>8115</v>
      </c>
      <c r="AE965" s="22" t="s">
        <v>3129</v>
      </c>
      <c r="AF965" s="23">
        <v>8077</v>
      </c>
      <c r="AG965" s="23" t="s">
        <v>8116</v>
      </c>
      <c r="AH965" s="22" t="s">
        <v>8117</v>
      </c>
      <c r="AI965" s="22"/>
    </row>
    <row r="966" spans="2:35">
      <c r="B966" s="2" t="s">
        <v>1502</v>
      </c>
      <c r="C966" s="2" t="s">
        <v>1464</v>
      </c>
      <c r="D966" s="35" t="s">
        <v>1503</v>
      </c>
      <c r="E966" s="35" t="s">
        <v>1461</v>
      </c>
      <c r="F966" s="2" t="s">
        <v>1047</v>
      </c>
      <c r="P966" s="49" t="s">
        <v>8932</v>
      </c>
      <c r="Q966" s="49" t="s">
        <v>3876</v>
      </c>
      <c r="R966" s="50" t="s">
        <v>4362</v>
      </c>
      <c r="S966" s="50" t="s">
        <v>4353</v>
      </c>
      <c r="T966" s="49" t="s">
        <v>8933</v>
      </c>
      <c r="U966" s="49"/>
      <c r="W966" s="49" t="s">
        <v>10553</v>
      </c>
      <c r="X966" s="49" t="s">
        <v>10554</v>
      </c>
      <c r="Y966" s="50" t="s">
        <v>10555</v>
      </c>
      <c r="Z966" s="50" t="s">
        <v>10556</v>
      </c>
      <c r="AA966" s="49" t="s">
        <v>10557</v>
      </c>
      <c r="AB966" s="52"/>
    </row>
    <row r="967" spans="2:35">
      <c r="B967" s="2" t="s">
        <v>1504</v>
      </c>
      <c r="C967" s="2" t="s">
        <v>1505</v>
      </c>
      <c r="D967" s="35" t="s">
        <v>1506</v>
      </c>
      <c r="E967" s="35" t="s">
        <v>1461</v>
      </c>
      <c r="F967" s="4">
        <v>42804</v>
      </c>
      <c r="G967" s="2" t="s">
        <v>1510</v>
      </c>
      <c r="P967" s="49" t="s">
        <v>8934</v>
      </c>
      <c r="Q967" s="49" t="s">
        <v>3876</v>
      </c>
      <c r="R967" s="50" t="s">
        <v>4367</v>
      </c>
      <c r="S967" s="50" t="s">
        <v>4353</v>
      </c>
      <c r="T967" s="49" t="s">
        <v>8935</v>
      </c>
      <c r="U967" s="49"/>
      <c r="W967" s="56"/>
      <c r="X967" s="56"/>
      <c r="Y967" s="57"/>
      <c r="Z967" s="57"/>
      <c r="AA967" s="67"/>
      <c r="AB967" s="58"/>
      <c r="AD967" s="109" t="s">
        <v>8118</v>
      </c>
      <c r="AE967" s="109"/>
      <c r="AF967" s="109"/>
      <c r="AG967" s="109"/>
      <c r="AH967" s="110">
        <f>COUNTA(AD970:AD978)</f>
        <v>9</v>
      </c>
      <c r="AI967" s="122"/>
    </row>
    <row r="968" spans="2:35">
      <c r="B968" s="2" t="s">
        <v>1507</v>
      </c>
      <c r="C968" s="2" t="s">
        <v>714</v>
      </c>
      <c r="D968" s="35" t="s">
        <v>1508</v>
      </c>
      <c r="E968" s="35" t="s">
        <v>1461</v>
      </c>
      <c r="F968" s="2" t="s">
        <v>1509</v>
      </c>
      <c r="G968" s="2" t="s">
        <v>1510</v>
      </c>
      <c r="P968" s="22" t="s">
        <v>4359</v>
      </c>
      <c r="Q968" s="22" t="s">
        <v>1686</v>
      </c>
      <c r="R968" s="35" t="s">
        <v>4352</v>
      </c>
      <c r="S968" s="35" t="s">
        <v>4353</v>
      </c>
      <c r="T968" s="22" t="s">
        <v>4360</v>
      </c>
      <c r="W968" s="109" t="s">
        <v>10349</v>
      </c>
      <c r="X968" s="109"/>
      <c r="Y968" s="109"/>
      <c r="Z968" s="109"/>
      <c r="AA968" s="110">
        <f>COUNTA(W971:W973)</f>
        <v>3</v>
      </c>
      <c r="AB968" s="118"/>
      <c r="AD968" s="109"/>
      <c r="AE968" s="109"/>
      <c r="AF968" s="109"/>
      <c r="AG968" s="109"/>
      <c r="AH968" s="110"/>
      <c r="AI968" s="122"/>
    </row>
    <row r="969" spans="2:35">
      <c r="B969" s="2" t="s">
        <v>1511</v>
      </c>
      <c r="C969" s="2" t="s">
        <v>1512</v>
      </c>
      <c r="D969" s="35" t="s">
        <v>1513</v>
      </c>
      <c r="E969" s="35" t="s">
        <v>1461</v>
      </c>
      <c r="F969" s="2" t="s">
        <v>1514</v>
      </c>
      <c r="G969" s="2" t="s">
        <v>1515</v>
      </c>
      <c r="P969" s="22" t="s">
        <v>4355</v>
      </c>
      <c r="Q969" s="22" t="s">
        <v>4356</v>
      </c>
      <c r="R969" s="35" t="s">
        <v>4357</v>
      </c>
      <c r="S969" s="35" t="s">
        <v>4353</v>
      </c>
      <c r="T969" s="22" t="s">
        <v>4358</v>
      </c>
      <c r="W969" s="109"/>
      <c r="X969" s="109"/>
      <c r="Y969" s="109"/>
      <c r="Z969" s="109"/>
      <c r="AA969" s="110"/>
      <c r="AB969" s="118"/>
    </row>
    <row r="970" spans="2:35">
      <c r="B970" s="2" t="s">
        <v>1516</v>
      </c>
      <c r="C970" s="2" t="s">
        <v>1517</v>
      </c>
      <c r="D970" s="35" t="s">
        <v>1518</v>
      </c>
      <c r="E970" s="35" t="s">
        <v>1461</v>
      </c>
      <c r="F970" s="2" t="s">
        <v>1519</v>
      </c>
      <c r="P970" s="22" t="s">
        <v>4364</v>
      </c>
      <c r="Q970" s="22" t="s">
        <v>4092</v>
      </c>
      <c r="R970" s="35" t="s">
        <v>4365</v>
      </c>
      <c r="S970" s="35" t="s">
        <v>4353</v>
      </c>
      <c r="T970" s="22" t="s">
        <v>3993</v>
      </c>
      <c r="U970" s="22"/>
      <c r="W970" s="56"/>
      <c r="X970" s="56"/>
      <c r="Y970" s="57"/>
      <c r="Z970" s="57"/>
      <c r="AA970" s="67"/>
      <c r="AB970" s="58"/>
      <c r="AD970" s="22" t="s">
        <v>8119</v>
      </c>
      <c r="AE970" s="22" t="s">
        <v>8120</v>
      </c>
      <c r="AF970" s="23" t="s">
        <v>8121</v>
      </c>
      <c r="AG970" s="23" t="s">
        <v>8122</v>
      </c>
      <c r="AH970" s="24">
        <v>40980</v>
      </c>
    </row>
    <row r="971" spans="2:35">
      <c r="B971" s="2" t="s">
        <v>1520</v>
      </c>
      <c r="C971" s="2" t="s">
        <v>1521</v>
      </c>
      <c r="D971" s="35" t="s">
        <v>1522</v>
      </c>
      <c r="E971" s="35" t="s">
        <v>1461</v>
      </c>
      <c r="F971" s="2" t="s">
        <v>1523</v>
      </c>
      <c r="G971" s="2" t="s">
        <v>1524</v>
      </c>
      <c r="P971" s="22" t="s">
        <v>4361</v>
      </c>
      <c r="Q971" s="22" t="s">
        <v>3876</v>
      </c>
      <c r="R971" s="35" t="s">
        <v>4362</v>
      </c>
      <c r="S971" s="35" t="s">
        <v>4353</v>
      </c>
      <c r="T971" s="22" t="s">
        <v>4363</v>
      </c>
      <c r="W971" s="49" t="s">
        <v>10350</v>
      </c>
      <c r="X971" s="49" t="s">
        <v>5516</v>
      </c>
      <c r="Y971" s="50" t="s">
        <v>10351</v>
      </c>
      <c r="Z971" s="50" t="s">
        <v>10352</v>
      </c>
      <c r="AA971" s="49" t="s">
        <v>10353</v>
      </c>
      <c r="AB971" s="49"/>
      <c r="AD971" s="22" t="s">
        <v>8123</v>
      </c>
      <c r="AE971" s="22" t="s">
        <v>6371</v>
      </c>
      <c r="AF971" s="23">
        <v>227</v>
      </c>
      <c r="AG971" s="23" t="s">
        <v>4978</v>
      </c>
      <c r="AH971" s="22" t="s">
        <v>5213</v>
      </c>
    </row>
    <row r="972" spans="2:35">
      <c r="B972" s="2" t="s">
        <v>1520</v>
      </c>
      <c r="C972" s="2" t="s">
        <v>1521</v>
      </c>
      <c r="D972" s="35" t="s">
        <v>1522</v>
      </c>
      <c r="E972" s="35" t="s">
        <v>1461</v>
      </c>
      <c r="F972" s="2" t="s">
        <v>1523</v>
      </c>
      <c r="P972" s="22" t="s">
        <v>4366</v>
      </c>
      <c r="Q972" s="22" t="s">
        <v>3876</v>
      </c>
      <c r="R972" s="35" t="s">
        <v>4367</v>
      </c>
      <c r="S972" s="35" t="s">
        <v>4353</v>
      </c>
      <c r="T972" s="22" t="s">
        <v>4368</v>
      </c>
      <c r="W972" s="49" t="s">
        <v>10354</v>
      </c>
      <c r="X972" s="49" t="s">
        <v>738</v>
      </c>
      <c r="Y972" s="50" t="s">
        <v>10235</v>
      </c>
      <c r="Z972" s="50" t="s">
        <v>10352</v>
      </c>
      <c r="AA972" s="49" t="s">
        <v>10355</v>
      </c>
      <c r="AB972" s="52"/>
      <c r="AD972" s="22" t="s">
        <v>8124</v>
      </c>
      <c r="AE972" s="22" t="s">
        <v>8125</v>
      </c>
      <c r="AF972" s="23" t="s">
        <v>8126</v>
      </c>
      <c r="AG972" s="23" t="s">
        <v>8127</v>
      </c>
      <c r="AH972" s="22" t="s">
        <v>8128</v>
      </c>
      <c r="AI972" s="22" t="s">
        <v>8129</v>
      </c>
    </row>
    <row r="973" spans="2:35">
      <c r="B973" s="2" t="s">
        <v>1525</v>
      </c>
      <c r="C973" s="2" t="s">
        <v>1505</v>
      </c>
      <c r="D973" s="35" t="s">
        <v>1526</v>
      </c>
      <c r="E973" s="35" t="s">
        <v>1461</v>
      </c>
      <c r="F973" s="2" t="s">
        <v>1527</v>
      </c>
      <c r="G973" s="2" t="s">
        <v>1510</v>
      </c>
      <c r="P973" s="22" t="s">
        <v>4369</v>
      </c>
      <c r="Q973" s="22" t="s">
        <v>410</v>
      </c>
      <c r="R973" s="35" t="s">
        <v>4370</v>
      </c>
      <c r="S973" s="35" t="s">
        <v>4353</v>
      </c>
      <c r="T973" s="22" t="s">
        <v>4371</v>
      </c>
      <c r="U973" s="22"/>
      <c r="W973" s="49" t="s">
        <v>10356</v>
      </c>
      <c r="X973" s="49" t="s">
        <v>738</v>
      </c>
      <c r="Y973" s="50" t="s">
        <v>10357</v>
      </c>
      <c r="Z973" s="50" t="s">
        <v>10352</v>
      </c>
      <c r="AA973" s="49" t="s">
        <v>10358</v>
      </c>
      <c r="AB973" s="52"/>
      <c r="AD973" s="22" t="s">
        <v>8130</v>
      </c>
      <c r="AE973" s="22" t="s">
        <v>3052</v>
      </c>
      <c r="AF973" s="23" t="s">
        <v>8131</v>
      </c>
      <c r="AG973" s="23" t="s">
        <v>8132</v>
      </c>
      <c r="AH973" s="24">
        <v>38401</v>
      </c>
    </row>
    <row r="974" spans="2:35">
      <c r="B974" s="2" t="s">
        <v>1528</v>
      </c>
      <c r="C974" s="2" t="s">
        <v>1529</v>
      </c>
      <c r="D974" s="35" t="s">
        <v>1530</v>
      </c>
      <c r="E974" s="35" t="s">
        <v>1461</v>
      </c>
      <c r="F974" s="2" t="s">
        <v>1531</v>
      </c>
      <c r="P974" s="22"/>
      <c r="Q974" s="22"/>
      <c r="T974" s="22"/>
      <c r="U974" s="22"/>
      <c r="AD974" s="22" t="s">
        <v>8133</v>
      </c>
      <c r="AE974" s="22" t="s">
        <v>6300</v>
      </c>
      <c r="AF974" s="23">
        <v>14500913</v>
      </c>
      <c r="AG974" s="23" t="s">
        <v>8134</v>
      </c>
      <c r="AH974" s="22" t="s">
        <v>6979</v>
      </c>
      <c r="AI974" s="22" t="s">
        <v>8135</v>
      </c>
    </row>
    <row r="975" spans="2:35">
      <c r="B975" s="2" t="s">
        <v>1532</v>
      </c>
      <c r="C975" s="2" t="s">
        <v>1533</v>
      </c>
      <c r="D975" s="35" t="s">
        <v>1534</v>
      </c>
      <c r="E975" s="35" t="s">
        <v>1461</v>
      </c>
      <c r="F975" s="4">
        <v>40987</v>
      </c>
      <c r="G975" s="2" t="s">
        <v>1510</v>
      </c>
      <c r="P975" s="109" t="s">
        <v>9255</v>
      </c>
      <c r="Q975" s="109"/>
      <c r="R975" s="109"/>
      <c r="S975" s="109"/>
      <c r="T975" s="110">
        <f>COUNTA(P978:P984)</f>
        <v>7</v>
      </c>
      <c r="U975" s="108"/>
      <c r="W975" s="111" t="s">
        <v>5920</v>
      </c>
      <c r="X975" s="111"/>
      <c r="Y975" s="111"/>
      <c r="Z975" s="111"/>
      <c r="AA975" s="110">
        <f>COUNTA(W978:W995)</f>
        <v>18</v>
      </c>
      <c r="AB975" s="113"/>
      <c r="AD975" s="22" t="s">
        <v>8136</v>
      </c>
      <c r="AE975" s="22" t="s">
        <v>6216</v>
      </c>
      <c r="AF975" s="23">
        <v>1425</v>
      </c>
      <c r="AG975" s="23" t="s">
        <v>8137</v>
      </c>
      <c r="AH975" s="25">
        <v>41334</v>
      </c>
      <c r="AI975" s="22"/>
    </row>
    <row r="976" spans="2:35">
      <c r="B976" s="2" t="s">
        <v>1535</v>
      </c>
      <c r="C976" s="2" t="s">
        <v>1260</v>
      </c>
      <c r="D976" s="35" t="s">
        <v>1536</v>
      </c>
      <c r="E976" s="35" t="s">
        <v>1461</v>
      </c>
      <c r="F976" s="4">
        <v>40983</v>
      </c>
      <c r="G976" s="2" t="s">
        <v>1510</v>
      </c>
      <c r="P976" s="109"/>
      <c r="Q976" s="109"/>
      <c r="R976" s="109"/>
      <c r="S976" s="109"/>
      <c r="T976" s="110"/>
      <c r="U976" s="108"/>
      <c r="W976" s="111"/>
      <c r="X976" s="111"/>
      <c r="Y976" s="111"/>
      <c r="Z976" s="111"/>
      <c r="AA976" s="110"/>
      <c r="AB976" s="113"/>
      <c r="AD976" s="22" t="s">
        <v>8138</v>
      </c>
      <c r="AE976" s="22" t="s">
        <v>6382</v>
      </c>
      <c r="AF976" s="23">
        <v>258617</v>
      </c>
      <c r="AG976" s="23" t="s">
        <v>8139</v>
      </c>
      <c r="AH976" s="22" t="s">
        <v>8140</v>
      </c>
    </row>
    <row r="977" spans="2:35">
      <c r="B977" s="2" t="s">
        <v>1537</v>
      </c>
      <c r="C977" s="2" t="s">
        <v>1260</v>
      </c>
      <c r="D977" s="35" t="s">
        <v>1538</v>
      </c>
      <c r="E977" s="35" t="s">
        <v>1461</v>
      </c>
      <c r="F977" s="2" t="s">
        <v>1539</v>
      </c>
      <c r="G977" s="2" t="s">
        <v>1510</v>
      </c>
      <c r="P977" s="22"/>
      <c r="Q977" s="22"/>
      <c r="T977" s="22"/>
      <c r="U977" s="22"/>
      <c r="AD977" s="22" t="s">
        <v>8141</v>
      </c>
      <c r="AE977" s="22" t="s">
        <v>6300</v>
      </c>
      <c r="AF977" s="23">
        <v>14501123</v>
      </c>
      <c r="AG977" s="23" t="s">
        <v>8142</v>
      </c>
      <c r="AH977" s="22" t="s">
        <v>8143</v>
      </c>
    </row>
    <row r="978" spans="2:35">
      <c r="B978" s="2" t="s">
        <v>1540</v>
      </c>
      <c r="C978" s="2" t="s">
        <v>1541</v>
      </c>
      <c r="D978" s="35" t="s">
        <v>1542</v>
      </c>
      <c r="E978" s="35" t="s">
        <v>1461</v>
      </c>
      <c r="F978" s="4">
        <v>41374</v>
      </c>
      <c r="G978" s="2" t="s">
        <v>1510</v>
      </c>
      <c r="P978" s="49" t="s">
        <v>9256</v>
      </c>
      <c r="Q978" s="49" t="s">
        <v>9257</v>
      </c>
      <c r="R978" s="50">
        <v>79</v>
      </c>
      <c r="S978" s="50" t="s">
        <v>9258</v>
      </c>
      <c r="T978" s="49" t="s">
        <v>9259</v>
      </c>
      <c r="U978" s="49"/>
      <c r="W978" s="22" t="s">
        <v>5921</v>
      </c>
      <c r="X978" s="22" t="s">
        <v>1554</v>
      </c>
      <c r="Y978" s="35" t="s">
        <v>5922</v>
      </c>
      <c r="Z978" s="35" t="s">
        <v>5731</v>
      </c>
      <c r="AA978" s="22" t="s">
        <v>5623</v>
      </c>
      <c r="AB978" s="22"/>
      <c r="AD978" s="22" t="s">
        <v>4976</v>
      </c>
      <c r="AE978" s="22" t="s">
        <v>4977</v>
      </c>
      <c r="AF978" s="23">
        <v>2921</v>
      </c>
      <c r="AG978" s="23" t="s">
        <v>4978</v>
      </c>
      <c r="AH978" s="22" t="s">
        <v>4319</v>
      </c>
    </row>
    <row r="979" spans="2:35">
      <c r="B979" s="2" t="s">
        <v>1543</v>
      </c>
      <c r="C979" s="2" t="s">
        <v>1544</v>
      </c>
      <c r="D979" s="35" t="s">
        <v>1545</v>
      </c>
      <c r="E979" s="35" t="s">
        <v>1461</v>
      </c>
      <c r="F979" s="4">
        <v>41334</v>
      </c>
      <c r="G979" s="2" t="s">
        <v>1510</v>
      </c>
      <c r="P979" s="49" t="s">
        <v>9260</v>
      </c>
      <c r="Q979" s="49" t="s">
        <v>3596</v>
      </c>
      <c r="R979" s="50">
        <v>163</v>
      </c>
      <c r="S979" s="50" t="s">
        <v>9258</v>
      </c>
      <c r="T979" s="49" t="s">
        <v>9261</v>
      </c>
      <c r="U979" s="49"/>
      <c r="W979" s="22" t="s">
        <v>5923</v>
      </c>
      <c r="X979" s="22" t="s">
        <v>2609</v>
      </c>
      <c r="Y979" s="35" t="s">
        <v>5924</v>
      </c>
      <c r="Z979" s="35" t="s">
        <v>5731</v>
      </c>
      <c r="AA979" s="22" t="s">
        <v>4958</v>
      </c>
      <c r="AB979" s="22"/>
    </row>
    <row r="980" spans="2:35">
      <c r="B980" s="2" t="s">
        <v>1546</v>
      </c>
      <c r="C980" s="2" t="s">
        <v>1547</v>
      </c>
      <c r="D980" s="35" t="s">
        <v>1548</v>
      </c>
      <c r="E980" s="35" t="s">
        <v>1461</v>
      </c>
      <c r="F980" s="4">
        <v>41341</v>
      </c>
      <c r="P980" s="49" t="s">
        <v>9262</v>
      </c>
      <c r="Q980" s="49" t="s">
        <v>3596</v>
      </c>
      <c r="R980" s="50">
        <v>164</v>
      </c>
      <c r="S980" s="50" t="s">
        <v>9258</v>
      </c>
      <c r="T980" s="49" t="s">
        <v>9263</v>
      </c>
      <c r="U980" s="49"/>
      <c r="W980" s="22" t="s">
        <v>5925</v>
      </c>
      <c r="X980" s="22" t="s">
        <v>5926</v>
      </c>
      <c r="Y980" s="35" t="s">
        <v>5927</v>
      </c>
      <c r="Z980" s="35" t="s">
        <v>5731</v>
      </c>
      <c r="AA980" s="24">
        <v>41674</v>
      </c>
      <c r="AB980" s="22"/>
      <c r="AD980" s="109" t="s">
        <v>8144</v>
      </c>
      <c r="AE980" s="109"/>
      <c r="AF980" s="109"/>
      <c r="AG980" s="109"/>
      <c r="AH980" s="110">
        <f>COUNTA(AD983:AD993)</f>
        <v>11</v>
      </c>
      <c r="AI980" s="121"/>
    </row>
    <row r="981" spans="2:35">
      <c r="B981" s="2" t="s">
        <v>1549</v>
      </c>
      <c r="C981" s="2" t="s">
        <v>1550</v>
      </c>
      <c r="D981" s="35" t="s">
        <v>1551</v>
      </c>
      <c r="E981" s="35" t="s">
        <v>1461</v>
      </c>
      <c r="F981" s="2" t="s">
        <v>1552</v>
      </c>
      <c r="P981" s="49" t="s">
        <v>9264</v>
      </c>
      <c r="Q981" s="49" t="s">
        <v>3596</v>
      </c>
      <c r="R981" s="50">
        <v>168</v>
      </c>
      <c r="S981" s="50" t="s">
        <v>9258</v>
      </c>
      <c r="T981" s="49" t="s">
        <v>9265</v>
      </c>
      <c r="U981" s="49"/>
      <c r="W981" s="22" t="s">
        <v>5928</v>
      </c>
      <c r="X981" s="22" t="s">
        <v>5929</v>
      </c>
      <c r="Y981" s="35" t="s">
        <v>5930</v>
      </c>
      <c r="Z981" s="35" t="s">
        <v>5731</v>
      </c>
      <c r="AA981" s="22" t="s">
        <v>5931</v>
      </c>
      <c r="AD981" s="109"/>
      <c r="AE981" s="109"/>
      <c r="AF981" s="109"/>
      <c r="AG981" s="109"/>
      <c r="AH981" s="110"/>
      <c r="AI981" s="121"/>
    </row>
    <row r="982" spans="2:35">
      <c r="B982" s="2" t="s">
        <v>1553</v>
      </c>
      <c r="C982" s="2" t="s">
        <v>1554</v>
      </c>
      <c r="D982" s="35" t="s">
        <v>1555</v>
      </c>
      <c r="E982" s="35" t="s">
        <v>1461</v>
      </c>
      <c r="F982" s="4">
        <v>41712</v>
      </c>
      <c r="G982" s="2" t="s">
        <v>1510</v>
      </c>
      <c r="P982" s="49" t="s">
        <v>9266</v>
      </c>
      <c r="Q982" s="49" t="s">
        <v>3596</v>
      </c>
      <c r="R982" s="50">
        <v>179</v>
      </c>
      <c r="S982" s="50" t="s">
        <v>9258</v>
      </c>
      <c r="T982" s="51">
        <v>33546</v>
      </c>
      <c r="U982" s="49"/>
      <c r="W982" s="22" t="s">
        <v>5932</v>
      </c>
      <c r="X982" s="22" t="s">
        <v>714</v>
      </c>
      <c r="Y982" s="35" t="s">
        <v>5933</v>
      </c>
      <c r="Z982" s="35" t="s">
        <v>5731</v>
      </c>
      <c r="AA982" s="22" t="s">
        <v>5934</v>
      </c>
    </row>
    <row r="983" spans="2:35">
      <c r="B983" s="2" t="s">
        <v>1556</v>
      </c>
      <c r="C983" s="2" t="s">
        <v>1557</v>
      </c>
      <c r="D983" s="35" t="s">
        <v>1558</v>
      </c>
      <c r="E983" s="35" t="s">
        <v>1461</v>
      </c>
      <c r="F983" s="4">
        <v>41739</v>
      </c>
      <c r="G983" s="2" t="s">
        <v>1510</v>
      </c>
      <c r="P983" s="49" t="s">
        <v>9267</v>
      </c>
      <c r="Q983" s="49" t="s">
        <v>9257</v>
      </c>
      <c r="R983" s="50">
        <v>94</v>
      </c>
      <c r="S983" s="50" t="s">
        <v>9258</v>
      </c>
      <c r="T983" s="51">
        <v>32101</v>
      </c>
      <c r="U983" s="49"/>
      <c r="W983" s="22" t="s">
        <v>5935</v>
      </c>
      <c r="X983" s="22" t="s">
        <v>4677</v>
      </c>
      <c r="Y983" s="35" t="s">
        <v>5936</v>
      </c>
      <c r="Z983" s="35" t="s">
        <v>5731</v>
      </c>
      <c r="AA983" s="22" t="s">
        <v>5937</v>
      </c>
      <c r="AB983" s="22" t="s">
        <v>5938</v>
      </c>
      <c r="AD983" s="22" t="s">
        <v>8145</v>
      </c>
      <c r="AE983" s="22" t="s">
        <v>6342</v>
      </c>
      <c r="AF983" s="23">
        <v>102</v>
      </c>
      <c r="AG983" s="23" t="s">
        <v>8084</v>
      </c>
      <c r="AH983" s="22" t="s">
        <v>6752</v>
      </c>
      <c r="AI983" s="22" t="s">
        <v>8146</v>
      </c>
    </row>
    <row r="984" spans="2:35">
      <c r="B984" s="2" t="s">
        <v>1559</v>
      </c>
      <c r="C984" s="2" t="s">
        <v>1560</v>
      </c>
      <c r="D984" s="35" t="s">
        <v>1561</v>
      </c>
      <c r="E984" s="35" t="s">
        <v>1461</v>
      </c>
      <c r="F984" s="2" t="s">
        <v>1562</v>
      </c>
      <c r="G984" s="2" t="s">
        <v>1510</v>
      </c>
      <c r="P984" s="49" t="s">
        <v>9268</v>
      </c>
      <c r="Q984" s="49" t="s">
        <v>9257</v>
      </c>
      <c r="R984" s="50">
        <v>128</v>
      </c>
      <c r="S984" s="50" t="s">
        <v>9258</v>
      </c>
      <c r="T984" s="51">
        <v>31809</v>
      </c>
      <c r="U984" s="49"/>
      <c r="W984" s="22" t="s">
        <v>5939</v>
      </c>
      <c r="X984" s="22" t="s">
        <v>1557</v>
      </c>
      <c r="Y984" s="35" t="s">
        <v>5940</v>
      </c>
      <c r="Z984" s="35" t="s">
        <v>5731</v>
      </c>
      <c r="AA984" s="22" t="s">
        <v>5941</v>
      </c>
      <c r="AB984" s="22" t="s">
        <v>5942</v>
      </c>
      <c r="AD984" s="22" t="s">
        <v>8147</v>
      </c>
      <c r="AE984" s="22" t="s">
        <v>6568</v>
      </c>
      <c r="AF984" s="23" t="s">
        <v>6594</v>
      </c>
      <c r="AG984" s="23" t="s">
        <v>8148</v>
      </c>
      <c r="AH984" s="25">
        <v>39479</v>
      </c>
      <c r="AI984" s="22"/>
    </row>
    <row r="985" spans="2:35">
      <c r="B985" s="2" t="s">
        <v>1563</v>
      </c>
      <c r="C985" s="2" t="s">
        <v>1560</v>
      </c>
      <c r="D985" s="35" t="s">
        <v>1564</v>
      </c>
      <c r="E985" s="35" t="s">
        <v>1461</v>
      </c>
      <c r="F985" s="2" t="s">
        <v>1565</v>
      </c>
      <c r="G985" s="2" t="s">
        <v>1510</v>
      </c>
      <c r="P985" s="56"/>
      <c r="Q985" s="56"/>
      <c r="R985" s="57"/>
      <c r="S985" s="57"/>
      <c r="T985" s="67"/>
      <c r="U985" s="56"/>
      <c r="W985" s="22" t="s">
        <v>5939</v>
      </c>
      <c r="X985" s="22" t="s">
        <v>1557</v>
      </c>
      <c r="Y985" s="35" t="s">
        <v>5940</v>
      </c>
      <c r="Z985" s="35" t="s">
        <v>5731</v>
      </c>
      <c r="AA985" s="22" t="s">
        <v>5941</v>
      </c>
      <c r="AB985" s="22"/>
      <c r="AD985" s="22" t="s">
        <v>8149</v>
      </c>
      <c r="AE985" s="22" t="s">
        <v>8150</v>
      </c>
      <c r="AF985" s="23">
        <v>299</v>
      </c>
      <c r="AG985" s="23" t="s">
        <v>8151</v>
      </c>
      <c r="AH985" s="22" t="s">
        <v>7309</v>
      </c>
    </row>
    <row r="986" spans="2:35">
      <c r="B986" s="2" t="s">
        <v>1566</v>
      </c>
      <c r="C986" s="2" t="s">
        <v>1560</v>
      </c>
      <c r="D986" s="35" t="s">
        <v>1567</v>
      </c>
      <c r="E986" s="35" t="s">
        <v>1461</v>
      </c>
      <c r="F986" s="2" t="s">
        <v>1568</v>
      </c>
      <c r="G986" s="2" t="s">
        <v>1510</v>
      </c>
      <c r="P986" s="109" t="s">
        <v>9511</v>
      </c>
      <c r="Q986" s="109"/>
      <c r="R986" s="109"/>
      <c r="S986" s="109"/>
      <c r="T986" s="110">
        <f>COUNTA(P989)</f>
        <v>1</v>
      </c>
      <c r="U986" s="108"/>
      <c r="W986" s="22" t="s">
        <v>5943</v>
      </c>
      <c r="X986" s="22" t="s">
        <v>714</v>
      </c>
      <c r="Y986" s="35" t="s">
        <v>5944</v>
      </c>
      <c r="Z986" s="35" t="s">
        <v>5731</v>
      </c>
      <c r="AA986" s="24">
        <v>37729</v>
      </c>
      <c r="AD986" s="22" t="s">
        <v>8152</v>
      </c>
      <c r="AE986" s="22" t="s">
        <v>7222</v>
      </c>
      <c r="AF986" s="35" t="s">
        <v>6738</v>
      </c>
      <c r="AG986" s="35" t="s">
        <v>6339</v>
      </c>
    </row>
    <row r="987" spans="2:35">
      <c r="B987" s="2" t="s">
        <v>1569</v>
      </c>
      <c r="C987" s="2" t="s">
        <v>1560</v>
      </c>
      <c r="D987" s="35" t="s">
        <v>1570</v>
      </c>
      <c r="E987" s="35" t="s">
        <v>1461</v>
      </c>
      <c r="F987" s="4">
        <v>43173</v>
      </c>
      <c r="P987" s="109"/>
      <c r="Q987" s="109"/>
      <c r="R987" s="109"/>
      <c r="S987" s="109"/>
      <c r="T987" s="110"/>
      <c r="U987" s="108"/>
      <c r="W987" s="22" t="s">
        <v>5945</v>
      </c>
      <c r="X987" s="22" t="s">
        <v>4914</v>
      </c>
      <c r="Y987" s="35" t="s">
        <v>5946</v>
      </c>
      <c r="Z987" s="35" t="s">
        <v>5731</v>
      </c>
      <c r="AA987" s="24">
        <v>38463</v>
      </c>
      <c r="AD987" s="22" t="s">
        <v>8153</v>
      </c>
      <c r="AE987" s="22" t="s">
        <v>6564</v>
      </c>
      <c r="AF987" s="23" t="s">
        <v>8154</v>
      </c>
      <c r="AG987" s="23" t="s">
        <v>8080</v>
      </c>
      <c r="AH987" s="22" t="s">
        <v>6477</v>
      </c>
    </row>
    <row r="988" spans="2:35">
      <c r="B988" s="2" t="s">
        <v>1571</v>
      </c>
      <c r="C988" s="2" t="s">
        <v>1554</v>
      </c>
      <c r="D988" s="35" t="s">
        <v>1572</v>
      </c>
      <c r="E988" s="35" t="s">
        <v>1461</v>
      </c>
      <c r="F988" s="4">
        <v>42080</v>
      </c>
      <c r="P988" s="56"/>
      <c r="Q988" s="56"/>
      <c r="R988" s="57"/>
      <c r="S988" s="57"/>
      <c r="T988" s="67"/>
      <c r="U988" s="56"/>
      <c r="W988" s="22" t="s">
        <v>5729</v>
      </c>
      <c r="X988" s="22" t="s">
        <v>2609</v>
      </c>
      <c r="Y988" s="35" t="s">
        <v>5730</v>
      </c>
      <c r="Z988" s="35" t="s">
        <v>5731</v>
      </c>
      <c r="AA988" s="22" t="s">
        <v>5732</v>
      </c>
      <c r="AD988" s="22" t="s">
        <v>8155</v>
      </c>
      <c r="AE988" s="22" t="s">
        <v>6542</v>
      </c>
      <c r="AF988" s="23" t="s">
        <v>8156</v>
      </c>
      <c r="AG988" s="23" t="s">
        <v>8157</v>
      </c>
      <c r="AH988" s="22" t="s">
        <v>5856</v>
      </c>
      <c r="AI988" s="22"/>
    </row>
    <row r="989" spans="2:35">
      <c r="B989" s="2" t="s">
        <v>1573</v>
      </c>
      <c r="C989" s="2" t="s">
        <v>1554</v>
      </c>
      <c r="D989" s="35" t="s">
        <v>1574</v>
      </c>
      <c r="E989" s="35" t="s">
        <v>1461</v>
      </c>
      <c r="F989" s="4">
        <v>42096</v>
      </c>
      <c r="P989" s="49" t="s">
        <v>9509</v>
      </c>
      <c r="Q989" s="49" t="s">
        <v>1794</v>
      </c>
      <c r="R989" s="50" t="s">
        <v>3532</v>
      </c>
      <c r="S989" s="50" t="s">
        <v>9510</v>
      </c>
      <c r="T989" s="51">
        <v>34012</v>
      </c>
      <c r="U989" s="49"/>
      <c r="W989" s="22" t="s">
        <v>5947</v>
      </c>
      <c r="X989" s="22" t="s">
        <v>714</v>
      </c>
      <c r="Y989" s="35" t="s">
        <v>5948</v>
      </c>
      <c r="Z989" s="35" t="s">
        <v>5731</v>
      </c>
      <c r="AA989" s="22" t="s">
        <v>5949</v>
      </c>
      <c r="AD989" s="22" t="s">
        <v>8158</v>
      </c>
      <c r="AE989" s="22" t="s">
        <v>8159</v>
      </c>
      <c r="AF989" s="23">
        <v>1028</v>
      </c>
      <c r="AG989" s="23" t="s">
        <v>8160</v>
      </c>
      <c r="AH989" s="25">
        <v>41944</v>
      </c>
      <c r="AI989" s="22"/>
    </row>
    <row r="990" spans="2:35">
      <c r="B990" s="2" t="s">
        <v>1575</v>
      </c>
      <c r="C990" s="2" t="s">
        <v>1505</v>
      </c>
      <c r="D990" s="35" t="s">
        <v>1576</v>
      </c>
      <c r="E990" s="35" t="s">
        <v>1461</v>
      </c>
      <c r="F990" s="2" t="s">
        <v>1577</v>
      </c>
      <c r="W990" s="22" t="s">
        <v>5950</v>
      </c>
      <c r="X990" s="22" t="s">
        <v>5951</v>
      </c>
      <c r="Y990" s="35" t="s">
        <v>5952</v>
      </c>
      <c r="Z990" s="35" t="s">
        <v>5731</v>
      </c>
      <c r="AA990" s="22" t="s">
        <v>5953</v>
      </c>
      <c r="AB990" s="22" t="s">
        <v>5954</v>
      </c>
      <c r="AD990" s="22" t="s">
        <v>8161</v>
      </c>
      <c r="AE990" s="22" t="s">
        <v>6564</v>
      </c>
      <c r="AF990" s="23" t="s">
        <v>8162</v>
      </c>
      <c r="AG990" s="23" t="s">
        <v>8163</v>
      </c>
      <c r="AH990" s="22" t="s">
        <v>6528</v>
      </c>
      <c r="AI990" s="22"/>
    </row>
    <row r="991" spans="2:35">
      <c r="B991" s="2" t="s">
        <v>1578</v>
      </c>
      <c r="C991" s="2" t="s">
        <v>1560</v>
      </c>
      <c r="D991" s="35" t="s">
        <v>1579</v>
      </c>
      <c r="E991" s="35" t="s">
        <v>1461</v>
      </c>
      <c r="F991" s="2" t="s">
        <v>1580</v>
      </c>
      <c r="G991" s="2" t="s">
        <v>1510</v>
      </c>
      <c r="P991" s="109" t="s">
        <v>4372</v>
      </c>
      <c r="Q991" s="109"/>
      <c r="R991" s="109"/>
      <c r="S991" s="109"/>
      <c r="T991" s="110">
        <f>COUNTA(P994:P996)</f>
        <v>3</v>
      </c>
      <c r="U991" s="114"/>
      <c r="W991" s="22" t="s">
        <v>5955</v>
      </c>
      <c r="X991" s="22" t="s">
        <v>1554</v>
      </c>
      <c r="Y991" s="35" t="s">
        <v>5956</v>
      </c>
      <c r="Z991" s="35" t="s">
        <v>5731</v>
      </c>
      <c r="AA991" s="22" t="s">
        <v>4847</v>
      </c>
      <c r="AB991" s="22"/>
      <c r="AD991" s="22" t="s">
        <v>8164</v>
      </c>
      <c r="AE991" s="22" t="s">
        <v>6277</v>
      </c>
      <c r="AF991" s="23">
        <v>50000132</v>
      </c>
      <c r="AG991" s="23" t="s">
        <v>8165</v>
      </c>
      <c r="AH991" s="22" t="s">
        <v>6240</v>
      </c>
    </row>
    <row r="992" spans="2:35">
      <c r="B992" s="2" t="s">
        <v>1581</v>
      </c>
      <c r="C992" s="2" t="s">
        <v>1582</v>
      </c>
      <c r="D992" s="35" t="s">
        <v>1583</v>
      </c>
      <c r="E992" s="35" t="s">
        <v>1461</v>
      </c>
      <c r="F992" s="2" t="s">
        <v>852</v>
      </c>
      <c r="G992" s="2" t="s">
        <v>1510</v>
      </c>
      <c r="P992" s="109"/>
      <c r="Q992" s="109"/>
      <c r="R992" s="109"/>
      <c r="S992" s="109"/>
      <c r="T992" s="110"/>
      <c r="U992" s="114"/>
      <c r="W992" s="22" t="s">
        <v>5957</v>
      </c>
      <c r="X992" s="22" t="s">
        <v>714</v>
      </c>
      <c r="Y992" s="35" t="s">
        <v>5958</v>
      </c>
      <c r="Z992" s="35" t="s">
        <v>5731</v>
      </c>
      <c r="AA992" s="22" t="s">
        <v>5959</v>
      </c>
      <c r="AD992" s="22" t="s">
        <v>8166</v>
      </c>
      <c r="AE992" s="22" t="s">
        <v>6568</v>
      </c>
      <c r="AF992" s="23" t="s">
        <v>8167</v>
      </c>
      <c r="AG992" s="23" t="s">
        <v>8168</v>
      </c>
      <c r="AH992" s="22" t="s">
        <v>6306</v>
      </c>
    </row>
    <row r="993" spans="2:35">
      <c r="W993" s="22" t="s">
        <v>5961</v>
      </c>
      <c r="X993" s="22" t="s">
        <v>1547</v>
      </c>
      <c r="Y993" s="35" t="s">
        <v>5962</v>
      </c>
      <c r="Z993" s="35" t="s">
        <v>5731</v>
      </c>
      <c r="AA993" s="24">
        <v>41393</v>
      </c>
      <c r="AB993" s="22" t="s">
        <v>5963</v>
      </c>
      <c r="AD993" s="49" t="s">
        <v>9810</v>
      </c>
      <c r="AE993" s="49" t="s">
        <v>9286</v>
      </c>
      <c r="AF993" s="50">
        <v>10396</v>
      </c>
      <c r="AG993" s="50" t="s">
        <v>9811</v>
      </c>
      <c r="AH993" s="49" t="s">
        <v>9812</v>
      </c>
      <c r="AI993" s="49"/>
    </row>
    <row r="994" spans="2:35">
      <c r="B994" s="109" t="s">
        <v>1584</v>
      </c>
      <c r="C994" s="109"/>
      <c r="D994" s="109"/>
      <c r="E994" s="109"/>
      <c r="F994" s="110">
        <f>COUNTA(B997:B1008)</f>
        <v>12</v>
      </c>
      <c r="G994" s="125"/>
      <c r="P994" s="22" t="s">
        <v>4373</v>
      </c>
      <c r="Q994" s="22" t="s">
        <v>3910</v>
      </c>
      <c r="R994" s="35">
        <v>11313</v>
      </c>
      <c r="S994" s="35" t="s">
        <v>4374</v>
      </c>
      <c r="T994" s="25">
        <v>39539</v>
      </c>
      <c r="U994" s="22" t="s">
        <v>4375</v>
      </c>
      <c r="W994" s="22" t="s">
        <v>5738</v>
      </c>
      <c r="X994" s="22" t="s">
        <v>1761</v>
      </c>
      <c r="Y994" s="35" t="s">
        <v>5739</v>
      </c>
      <c r="Z994" s="35" t="s">
        <v>5960</v>
      </c>
      <c r="AA994" s="24">
        <v>41021</v>
      </c>
    </row>
    <row r="995" spans="2:35">
      <c r="B995" s="109"/>
      <c r="C995" s="109"/>
      <c r="D995" s="109"/>
      <c r="E995" s="109"/>
      <c r="F995" s="110"/>
      <c r="G995" s="125"/>
      <c r="P995" s="49" t="s">
        <v>9512</v>
      </c>
      <c r="Q995" s="49" t="s">
        <v>9151</v>
      </c>
      <c r="R995" s="50">
        <v>356</v>
      </c>
      <c r="S995" s="50" t="s">
        <v>9513</v>
      </c>
      <c r="T995" s="51">
        <v>34417</v>
      </c>
      <c r="U995" s="49"/>
      <c r="W995" s="22" t="s">
        <v>5964</v>
      </c>
      <c r="X995" s="22" t="s">
        <v>1417</v>
      </c>
      <c r="Y995" s="35">
        <v>244</v>
      </c>
      <c r="Z995" s="35" t="s">
        <v>5731</v>
      </c>
      <c r="AA995" s="24">
        <v>42413</v>
      </c>
      <c r="AB995" s="22" t="s">
        <v>3907</v>
      </c>
      <c r="AD995" s="109" t="s">
        <v>8169</v>
      </c>
      <c r="AE995" s="109"/>
      <c r="AF995" s="109"/>
      <c r="AG995" s="109"/>
      <c r="AH995" s="110">
        <f>COUNTA(AD998:AD999)</f>
        <v>2</v>
      </c>
      <c r="AI995" s="122"/>
    </row>
    <row r="996" spans="2:35">
      <c r="P996" s="49" t="s">
        <v>9514</v>
      </c>
      <c r="Q996" s="49" t="s">
        <v>9515</v>
      </c>
      <c r="R996" s="50">
        <v>334</v>
      </c>
      <c r="S996" s="50" t="s">
        <v>9513</v>
      </c>
      <c r="T996" s="51">
        <v>34411</v>
      </c>
      <c r="U996" s="49"/>
      <c r="AD996" s="109"/>
      <c r="AE996" s="109"/>
      <c r="AF996" s="109"/>
      <c r="AG996" s="109"/>
      <c r="AH996" s="110"/>
      <c r="AI996" s="122"/>
    </row>
    <row r="997" spans="2:35">
      <c r="B997" s="2" t="s">
        <v>1585</v>
      </c>
      <c r="C997" s="2" t="s">
        <v>889</v>
      </c>
      <c r="D997" s="35">
        <v>2157</v>
      </c>
      <c r="E997" s="35" t="s">
        <v>1586</v>
      </c>
      <c r="F997" s="4">
        <v>40997</v>
      </c>
      <c r="P997" s="22"/>
      <c r="Q997" s="22"/>
      <c r="T997" s="25"/>
      <c r="U997" s="22"/>
      <c r="W997" s="109" t="s">
        <v>5965</v>
      </c>
      <c r="X997" s="109"/>
      <c r="Y997" s="109"/>
      <c r="Z997" s="109"/>
      <c r="AA997" s="110">
        <f>COUNTA(W1000:W1002)</f>
        <v>3</v>
      </c>
      <c r="AB997" s="122"/>
    </row>
    <row r="998" spans="2:35">
      <c r="B998" s="2" t="s">
        <v>1587</v>
      </c>
      <c r="C998" s="2" t="s">
        <v>889</v>
      </c>
      <c r="D998" s="35">
        <v>2210</v>
      </c>
      <c r="E998" s="35" t="s">
        <v>1586</v>
      </c>
      <c r="F998" s="2" t="s">
        <v>1588</v>
      </c>
      <c r="P998" s="109" t="s">
        <v>9167</v>
      </c>
      <c r="Q998" s="109"/>
      <c r="R998" s="109"/>
      <c r="S998" s="109"/>
      <c r="T998" s="110">
        <f>COUNTA(P1001)</f>
        <v>1</v>
      </c>
      <c r="U998" s="108"/>
      <c r="W998" s="109"/>
      <c r="X998" s="109"/>
      <c r="Y998" s="109"/>
      <c r="Z998" s="109"/>
      <c r="AA998" s="110"/>
      <c r="AB998" s="122"/>
      <c r="AD998" s="22" t="s">
        <v>8170</v>
      </c>
      <c r="AE998" s="22" t="s">
        <v>7789</v>
      </c>
      <c r="AF998" s="23">
        <v>6190</v>
      </c>
      <c r="AG998" s="23" t="s">
        <v>8171</v>
      </c>
      <c r="AH998" s="22" t="s">
        <v>6338</v>
      </c>
    </row>
    <row r="999" spans="2:35">
      <c r="B999" s="2" t="s">
        <v>1589</v>
      </c>
      <c r="C999" s="2" t="s">
        <v>889</v>
      </c>
      <c r="D999" s="35">
        <v>1998</v>
      </c>
      <c r="E999" s="35" t="s">
        <v>1586</v>
      </c>
      <c r="F999" s="2" t="s">
        <v>111</v>
      </c>
      <c r="P999" s="109"/>
      <c r="Q999" s="109"/>
      <c r="R999" s="109"/>
      <c r="S999" s="109"/>
      <c r="T999" s="110"/>
      <c r="U999" s="108"/>
      <c r="AD999" s="22" t="s">
        <v>8172</v>
      </c>
      <c r="AE999" s="22" t="s">
        <v>6530</v>
      </c>
      <c r="AF999" s="23">
        <v>20168</v>
      </c>
      <c r="AG999" s="23" t="s">
        <v>8173</v>
      </c>
      <c r="AH999" s="25">
        <v>39508</v>
      </c>
    </row>
    <row r="1000" spans="2:35">
      <c r="B1000" s="2" t="s">
        <v>1590</v>
      </c>
      <c r="C1000" s="2" t="s">
        <v>889</v>
      </c>
      <c r="D1000" s="35">
        <v>2496</v>
      </c>
      <c r="E1000" s="35" t="s">
        <v>1586</v>
      </c>
      <c r="F1000" s="2" t="s">
        <v>1591</v>
      </c>
      <c r="P1000" s="22"/>
      <c r="Q1000" s="22"/>
      <c r="T1000" s="25"/>
      <c r="U1000" s="22"/>
      <c r="W1000" s="22" t="s">
        <v>5966</v>
      </c>
      <c r="X1000" s="22" t="s">
        <v>714</v>
      </c>
      <c r="Y1000" s="35" t="s">
        <v>5933</v>
      </c>
      <c r="Z1000" s="35" t="s">
        <v>5967</v>
      </c>
      <c r="AA1000" s="24">
        <v>40283</v>
      </c>
    </row>
    <row r="1001" spans="2:35">
      <c r="B1001" s="2" t="s">
        <v>1592</v>
      </c>
      <c r="C1001" s="2" t="s">
        <v>889</v>
      </c>
      <c r="D1001" s="35">
        <v>2502</v>
      </c>
      <c r="E1001" s="35" t="s">
        <v>1586</v>
      </c>
      <c r="F1001" s="2" t="s">
        <v>1593</v>
      </c>
      <c r="P1001" s="49" t="s">
        <v>9162</v>
      </c>
      <c r="Q1001" s="49" t="s">
        <v>9163</v>
      </c>
      <c r="R1001" s="50" t="s">
        <v>9164</v>
      </c>
      <c r="S1001" s="50" t="s">
        <v>9165</v>
      </c>
      <c r="T1001" s="49" t="s">
        <v>9166</v>
      </c>
      <c r="U1001" s="49"/>
      <c r="W1001" s="22" t="s">
        <v>5968</v>
      </c>
      <c r="X1001" s="22" t="s">
        <v>9</v>
      </c>
      <c r="Y1001" s="35">
        <v>4699</v>
      </c>
      <c r="Z1001" s="40" t="s">
        <v>5967</v>
      </c>
      <c r="AA1001" s="24">
        <v>42104</v>
      </c>
      <c r="AB1001" s="22"/>
      <c r="AD1001" s="109" t="s">
        <v>8174</v>
      </c>
      <c r="AE1001" s="109"/>
      <c r="AF1001" s="109"/>
      <c r="AG1001" s="109"/>
      <c r="AH1001" s="110">
        <f>COUNTA(AD1004:AD1015)</f>
        <v>12</v>
      </c>
      <c r="AI1001" s="121"/>
    </row>
    <row r="1002" spans="2:35">
      <c r="B1002" s="2" t="s">
        <v>1594</v>
      </c>
      <c r="C1002" s="2" t="s">
        <v>1225</v>
      </c>
      <c r="D1002" s="35">
        <v>1950</v>
      </c>
      <c r="E1002" s="35" t="s">
        <v>1595</v>
      </c>
      <c r="F1002" s="2" t="s">
        <v>1596</v>
      </c>
      <c r="W1002" s="22" t="s">
        <v>5969</v>
      </c>
      <c r="X1002" s="22" t="s">
        <v>9</v>
      </c>
      <c r="Y1002" s="35">
        <v>4699</v>
      </c>
      <c r="Z1002" s="35" t="s">
        <v>5967</v>
      </c>
      <c r="AA1002" s="24">
        <v>41587</v>
      </c>
      <c r="AB1002" s="22"/>
      <c r="AD1002" s="109"/>
      <c r="AE1002" s="109"/>
      <c r="AF1002" s="109"/>
      <c r="AG1002" s="109"/>
      <c r="AH1002" s="110"/>
      <c r="AI1002" s="121"/>
    </row>
    <row r="1003" spans="2:35">
      <c r="B1003" s="2" t="s">
        <v>1597</v>
      </c>
      <c r="C1003" s="2" t="s">
        <v>1225</v>
      </c>
      <c r="D1003" s="35">
        <v>792</v>
      </c>
      <c r="E1003" s="35" t="s">
        <v>1595</v>
      </c>
      <c r="F1003" s="2" t="s">
        <v>1598</v>
      </c>
      <c r="P1003" s="109" t="s">
        <v>4376</v>
      </c>
      <c r="Q1003" s="109"/>
      <c r="R1003" s="109"/>
      <c r="S1003" s="109"/>
      <c r="T1003" s="110">
        <f>COUNTA(P1006:P1012)</f>
        <v>7</v>
      </c>
      <c r="U1003" s="122"/>
    </row>
    <row r="1004" spans="2:35">
      <c r="B1004" s="2" t="s">
        <v>1599</v>
      </c>
      <c r="C1004" s="2" t="s">
        <v>1225</v>
      </c>
      <c r="D1004" s="35">
        <v>1950</v>
      </c>
      <c r="E1004" s="35" t="s">
        <v>1595</v>
      </c>
      <c r="F1004" s="4">
        <v>37740</v>
      </c>
      <c r="P1004" s="109"/>
      <c r="Q1004" s="109"/>
      <c r="R1004" s="109"/>
      <c r="S1004" s="109"/>
      <c r="T1004" s="110"/>
      <c r="U1004" s="122"/>
      <c r="W1004" s="109" t="s">
        <v>5970</v>
      </c>
      <c r="X1004" s="109"/>
      <c r="Y1004" s="109"/>
      <c r="Z1004" s="109"/>
      <c r="AA1004" s="110">
        <f>COUNTA(W1007:W1008)</f>
        <v>2</v>
      </c>
      <c r="AB1004" s="122"/>
      <c r="AD1004" s="22" t="s">
        <v>8175</v>
      </c>
      <c r="AE1004" s="22" t="s">
        <v>8176</v>
      </c>
      <c r="AF1004" s="23" t="s">
        <v>8177</v>
      </c>
      <c r="AG1004" s="23" t="s">
        <v>8178</v>
      </c>
      <c r="AH1004" s="22" t="s">
        <v>8179</v>
      </c>
      <c r="AI1004" s="22"/>
    </row>
    <row r="1005" spans="2:35">
      <c r="B1005" s="2" t="s">
        <v>1600</v>
      </c>
      <c r="C1005" s="2" t="s">
        <v>1225</v>
      </c>
      <c r="D1005" s="35">
        <v>792</v>
      </c>
      <c r="E1005" s="35" t="s">
        <v>1595</v>
      </c>
      <c r="F1005" s="4">
        <v>38040</v>
      </c>
      <c r="W1005" s="109"/>
      <c r="X1005" s="109"/>
      <c r="Y1005" s="109"/>
      <c r="Z1005" s="109"/>
      <c r="AA1005" s="110"/>
      <c r="AB1005" s="122"/>
      <c r="AD1005" t="s">
        <v>8180</v>
      </c>
      <c r="AE1005" t="s">
        <v>8181</v>
      </c>
      <c r="AF1005" s="37">
        <v>4520422505122</v>
      </c>
      <c r="AG1005" s="35" t="s">
        <v>8182</v>
      </c>
      <c r="AH1005" t="s">
        <v>8183</v>
      </c>
    </row>
    <row r="1006" spans="2:35">
      <c r="B1006" s="2" t="s">
        <v>1601</v>
      </c>
      <c r="C1006" s="2" t="s">
        <v>1602</v>
      </c>
      <c r="D1006" s="35">
        <v>627</v>
      </c>
      <c r="E1006" s="35" t="s">
        <v>1595</v>
      </c>
      <c r="F1006" s="2" t="s">
        <v>1051</v>
      </c>
      <c r="P1006" s="22" t="s">
        <v>4377</v>
      </c>
      <c r="Q1006" s="22" t="s">
        <v>345</v>
      </c>
      <c r="R1006" s="35" t="s">
        <v>4378</v>
      </c>
      <c r="S1006" s="35" t="s">
        <v>4379</v>
      </c>
      <c r="T1006" s="24">
        <v>38825</v>
      </c>
      <c r="AD1006" s="22" t="s">
        <v>8184</v>
      </c>
      <c r="AE1006" s="22" t="s">
        <v>5746</v>
      </c>
      <c r="AF1006" s="37">
        <v>4520424811447</v>
      </c>
      <c r="AG1006" s="35" t="s">
        <v>8182</v>
      </c>
      <c r="AH1006" s="30">
        <v>42644</v>
      </c>
    </row>
    <row r="1007" spans="2:35">
      <c r="B1007" s="2" t="s">
        <v>1603</v>
      </c>
      <c r="C1007" s="2" t="s">
        <v>1602</v>
      </c>
      <c r="D1007" s="35">
        <v>551</v>
      </c>
      <c r="E1007" s="35" t="s">
        <v>1595</v>
      </c>
      <c r="F1007" s="2" t="s">
        <v>1604</v>
      </c>
      <c r="P1007" s="22" t="s">
        <v>4380</v>
      </c>
      <c r="Q1007" s="22" t="s">
        <v>345</v>
      </c>
      <c r="R1007" s="35" t="s">
        <v>4381</v>
      </c>
      <c r="S1007" s="35" t="s">
        <v>4379</v>
      </c>
      <c r="T1007" s="24">
        <v>38823</v>
      </c>
      <c r="W1007" s="22" t="s">
        <v>5971</v>
      </c>
      <c r="X1007" s="22" t="s">
        <v>1557</v>
      </c>
      <c r="Y1007" s="35" t="s">
        <v>5972</v>
      </c>
      <c r="Z1007" s="35" t="s">
        <v>5973</v>
      </c>
      <c r="AA1007" s="24">
        <v>38292</v>
      </c>
      <c r="AB1007" s="22"/>
      <c r="AD1007" t="s">
        <v>8185</v>
      </c>
      <c r="AE1007" t="s">
        <v>5746</v>
      </c>
      <c r="AF1007" s="37">
        <v>4520421219043</v>
      </c>
      <c r="AG1007" s="35" t="s">
        <v>8186</v>
      </c>
      <c r="AH1007" s="3">
        <v>39372</v>
      </c>
    </row>
    <row r="1008" spans="2:35">
      <c r="B1008" s="2" t="s">
        <v>1605</v>
      </c>
      <c r="C1008" s="2" t="s">
        <v>1602</v>
      </c>
      <c r="D1008" s="35">
        <v>597</v>
      </c>
      <c r="E1008" s="35" t="s">
        <v>1595</v>
      </c>
      <c r="F1008" s="2" t="s">
        <v>1606</v>
      </c>
      <c r="P1008" s="22" t="s">
        <v>4382</v>
      </c>
      <c r="Q1008" s="22" t="s">
        <v>341</v>
      </c>
      <c r="R1008" s="35" t="s">
        <v>4383</v>
      </c>
      <c r="S1008" s="35" t="s">
        <v>4379</v>
      </c>
      <c r="T1008" s="24">
        <v>39885</v>
      </c>
      <c r="W1008" s="22" t="s">
        <v>5974</v>
      </c>
      <c r="X1008" s="22" t="s">
        <v>4677</v>
      </c>
      <c r="Y1008" s="35" t="s">
        <v>5936</v>
      </c>
      <c r="Z1008" s="35" t="s">
        <v>5973</v>
      </c>
      <c r="AA1008" s="22" t="s">
        <v>5975</v>
      </c>
      <c r="AD1008" s="22" t="s">
        <v>8187</v>
      </c>
      <c r="AE1008" s="22" t="s">
        <v>5746</v>
      </c>
      <c r="AF1008" s="37">
        <v>4520422219089</v>
      </c>
      <c r="AG1008" s="35" t="s">
        <v>8188</v>
      </c>
      <c r="AH1008" s="3">
        <v>38097</v>
      </c>
    </row>
    <row r="1009" spans="2:35">
      <c r="P1009" s="22" t="s">
        <v>4384</v>
      </c>
      <c r="Q1009" s="22" t="s">
        <v>79</v>
      </c>
      <c r="R1009" s="35" t="s">
        <v>4385</v>
      </c>
      <c r="S1009" s="35" t="s">
        <v>4379</v>
      </c>
      <c r="T1009" s="24">
        <v>40297</v>
      </c>
      <c r="AD1009" t="s">
        <v>8189</v>
      </c>
      <c r="AE1009" t="s">
        <v>5746</v>
      </c>
      <c r="AF1009" s="37">
        <v>4520424216606</v>
      </c>
      <c r="AG1009" s="35" t="s">
        <v>8186</v>
      </c>
      <c r="AH1009" t="s">
        <v>8190</v>
      </c>
    </row>
    <row r="1010" spans="2:35">
      <c r="B1010" s="109" t="s">
        <v>1607</v>
      </c>
      <c r="C1010" s="109"/>
      <c r="D1010" s="109"/>
      <c r="E1010" s="109"/>
      <c r="F1010" s="110">
        <f>COUNTA(B1013:B1069)</f>
        <v>57</v>
      </c>
      <c r="G1010" s="126"/>
      <c r="P1010" s="22" t="s">
        <v>4386</v>
      </c>
      <c r="Q1010" s="22" t="s">
        <v>4387</v>
      </c>
      <c r="R1010" s="35" t="s">
        <v>4388</v>
      </c>
      <c r="S1010" s="35" t="s">
        <v>4379</v>
      </c>
      <c r="T1010" s="25">
        <v>40634</v>
      </c>
      <c r="U1010" s="22" t="s">
        <v>4389</v>
      </c>
      <c r="W1010" s="111" t="s">
        <v>5976</v>
      </c>
      <c r="X1010" s="111"/>
      <c r="Y1010" s="111"/>
      <c r="Z1010" s="111"/>
      <c r="AA1010" s="110">
        <f>COUNTA(W1013:W1041)</f>
        <v>29</v>
      </c>
      <c r="AB1010" s="114"/>
      <c r="AD1010" s="22" t="s">
        <v>8192</v>
      </c>
      <c r="AE1010" s="22" t="s">
        <v>5746</v>
      </c>
      <c r="AF1010" s="26">
        <v>4520422305016</v>
      </c>
      <c r="AG1010" t="s">
        <v>8191</v>
      </c>
      <c r="AH1010" s="3">
        <v>38460</v>
      </c>
    </row>
    <row r="1011" spans="2:35">
      <c r="B1011" s="109"/>
      <c r="C1011" s="109"/>
      <c r="D1011" s="109"/>
      <c r="E1011" s="109"/>
      <c r="F1011" s="110"/>
      <c r="G1011" s="126"/>
      <c r="P1011" s="22" t="s">
        <v>4390</v>
      </c>
      <c r="Q1011" s="22" t="s">
        <v>2741</v>
      </c>
      <c r="R1011" s="35" t="s">
        <v>4391</v>
      </c>
      <c r="S1011" s="35" t="s">
        <v>4379</v>
      </c>
      <c r="T1011" s="22" t="s">
        <v>3229</v>
      </c>
      <c r="U1011" s="22"/>
      <c r="W1011" s="111"/>
      <c r="X1011" s="111"/>
      <c r="Y1011" s="111"/>
      <c r="Z1011" s="111"/>
      <c r="AA1011" s="110"/>
      <c r="AB1011" s="114"/>
      <c r="AD1011" t="s">
        <v>8194</v>
      </c>
      <c r="AE1011" t="s">
        <v>8193</v>
      </c>
      <c r="AF1011" s="37">
        <v>1450743164010</v>
      </c>
      <c r="AG1011" s="35" t="s">
        <v>8195</v>
      </c>
      <c r="AH1011" s="3">
        <v>40263</v>
      </c>
    </row>
    <row r="1012" spans="2:35">
      <c r="P1012" s="22" t="s">
        <v>4392</v>
      </c>
      <c r="Q1012" s="22" t="s">
        <v>2609</v>
      </c>
      <c r="R1012" s="35" t="s">
        <v>4393</v>
      </c>
      <c r="S1012" s="35" t="s">
        <v>4379</v>
      </c>
      <c r="T1012" s="22" t="s">
        <v>4394</v>
      </c>
      <c r="AD1012" s="22" t="s">
        <v>8196</v>
      </c>
      <c r="AE1012" s="22" t="s">
        <v>6304</v>
      </c>
      <c r="AF1012" s="23">
        <v>20643</v>
      </c>
      <c r="AG1012" s="23" t="s">
        <v>8197</v>
      </c>
      <c r="AH1012" s="22" t="s">
        <v>6559</v>
      </c>
    </row>
    <row r="1013" spans="2:35">
      <c r="B1013" s="2" t="s">
        <v>1608</v>
      </c>
      <c r="C1013" s="2" t="s">
        <v>1481</v>
      </c>
      <c r="D1013" s="35" t="s">
        <v>1609</v>
      </c>
      <c r="E1013" s="35" t="s">
        <v>1610</v>
      </c>
      <c r="F1013" s="2" t="s">
        <v>1611</v>
      </c>
      <c r="P1013" s="22"/>
      <c r="Q1013" s="22"/>
      <c r="T1013" s="22"/>
      <c r="W1013" s="49" t="s">
        <v>10407</v>
      </c>
      <c r="X1013" s="49" t="s">
        <v>9299</v>
      </c>
      <c r="Y1013" s="50" t="s">
        <v>10408</v>
      </c>
      <c r="Z1013" s="50" t="s">
        <v>5978</v>
      </c>
      <c r="AA1013" s="51">
        <v>34055</v>
      </c>
      <c r="AB1013" s="52"/>
      <c r="AD1013" s="49" t="s">
        <v>10528</v>
      </c>
      <c r="AE1013" s="49" t="s">
        <v>8199</v>
      </c>
      <c r="AF1013" s="50">
        <v>9620847</v>
      </c>
      <c r="AG1013" s="50" t="s">
        <v>10529</v>
      </c>
      <c r="AH1013" s="51">
        <v>34289</v>
      </c>
      <c r="AI1013" s="52"/>
    </row>
    <row r="1014" spans="2:35">
      <c r="B1014" s="2" t="s">
        <v>1612</v>
      </c>
      <c r="C1014" s="2" t="s">
        <v>1613</v>
      </c>
      <c r="D1014" s="35" t="s">
        <v>1614</v>
      </c>
      <c r="E1014" s="35" t="s">
        <v>1610</v>
      </c>
      <c r="F1014" s="4">
        <v>33294</v>
      </c>
      <c r="P1014" s="109" t="s">
        <v>9516</v>
      </c>
      <c r="Q1014" s="109"/>
      <c r="R1014" s="109"/>
      <c r="S1014" s="109"/>
      <c r="T1014" s="110">
        <f>COUNTA(P1017)</f>
        <v>1</v>
      </c>
      <c r="U1014" s="108"/>
      <c r="W1014" s="22" t="s">
        <v>5977</v>
      </c>
      <c r="X1014" s="22" t="s">
        <v>1417</v>
      </c>
      <c r="Y1014" s="35">
        <v>124</v>
      </c>
      <c r="Z1014" s="35" t="s">
        <v>5978</v>
      </c>
      <c r="AA1014" s="22" t="s">
        <v>5979</v>
      </c>
      <c r="AD1014" t="s">
        <v>8198</v>
      </c>
      <c r="AE1014" t="s">
        <v>8199</v>
      </c>
      <c r="AF1014" s="35">
        <v>9640551</v>
      </c>
      <c r="AG1014" s="35" t="s">
        <v>8200</v>
      </c>
      <c r="AH1014" t="s">
        <v>8201</v>
      </c>
    </row>
    <row r="1015" spans="2:35">
      <c r="B1015" s="2" t="s">
        <v>1618</v>
      </c>
      <c r="C1015" s="2" t="s">
        <v>1613</v>
      </c>
      <c r="D1015" s="35" t="s">
        <v>1619</v>
      </c>
      <c r="E1015" s="35" t="s">
        <v>1610</v>
      </c>
      <c r="F1015" s="4">
        <v>33332</v>
      </c>
      <c r="P1015" s="109"/>
      <c r="Q1015" s="109"/>
      <c r="R1015" s="109"/>
      <c r="S1015" s="109"/>
      <c r="T1015" s="110"/>
      <c r="U1015" s="108"/>
      <c r="W1015" s="22" t="s">
        <v>5980</v>
      </c>
      <c r="X1015" s="22" t="s">
        <v>1417</v>
      </c>
      <c r="Y1015" s="35">
        <v>370</v>
      </c>
      <c r="Z1015" s="35" t="s">
        <v>5978</v>
      </c>
      <c r="AA1015" s="22" t="s">
        <v>5981</v>
      </c>
      <c r="AB1015" s="22"/>
      <c r="AD1015" s="22" t="s">
        <v>8202</v>
      </c>
      <c r="AE1015" t="s">
        <v>3570</v>
      </c>
      <c r="AF1015" s="35">
        <v>95058</v>
      </c>
      <c r="AG1015" s="35" t="s">
        <v>8203</v>
      </c>
      <c r="AH1015" s="3">
        <v>41789</v>
      </c>
    </row>
    <row r="1016" spans="2:35">
      <c r="B1016" s="2" t="s">
        <v>1615</v>
      </c>
      <c r="C1016" s="2" t="s">
        <v>1613</v>
      </c>
      <c r="D1016" s="35" t="s">
        <v>1616</v>
      </c>
      <c r="E1016" s="35" t="s">
        <v>1610</v>
      </c>
      <c r="F1016" s="2" t="s">
        <v>1617</v>
      </c>
      <c r="P1016" s="22"/>
      <c r="Q1016" s="22"/>
      <c r="T1016" s="22"/>
      <c r="W1016" s="22" t="s">
        <v>5982</v>
      </c>
      <c r="X1016" s="22" t="s">
        <v>1417</v>
      </c>
      <c r="Y1016" s="35">
        <v>390</v>
      </c>
      <c r="Z1016" s="35" t="s">
        <v>5978</v>
      </c>
      <c r="AA1016" s="24">
        <v>34423</v>
      </c>
    </row>
    <row r="1017" spans="2:35">
      <c r="B1017" s="2" t="s">
        <v>1620</v>
      </c>
      <c r="C1017" s="2" t="s">
        <v>1613</v>
      </c>
      <c r="D1017" s="35" t="s">
        <v>1621</v>
      </c>
      <c r="E1017" s="35" t="s">
        <v>1610</v>
      </c>
      <c r="F1017" s="2" t="s">
        <v>1622</v>
      </c>
      <c r="P1017" s="49" t="s">
        <v>9517</v>
      </c>
      <c r="Q1017" s="49" t="s">
        <v>3642</v>
      </c>
      <c r="R1017" s="50">
        <v>3085</v>
      </c>
      <c r="S1017" s="50" t="s">
        <v>9518</v>
      </c>
      <c r="T1017" s="51">
        <v>35542</v>
      </c>
      <c r="U1017" s="52"/>
      <c r="W1017" s="22" t="s">
        <v>5983</v>
      </c>
      <c r="X1017" s="22" t="s">
        <v>1420</v>
      </c>
      <c r="Y1017" s="35">
        <v>880</v>
      </c>
      <c r="Z1017" s="35" t="s">
        <v>5978</v>
      </c>
      <c r="AA1017" s="22" t="s">
        <v>5984</v>
      </c>
      <c r="AD1017" s="109" t="s">
        <v>8204</v>
      </c>
      <c r="AE1017" s="109"/>
      <c r="AF1017" s="109"/>
      <c r="AG1017" s="109"/>
      <c r="AH1017" s="110">
        <f>COUNTA(AD1020)</f>
        <v>1</v>
      </c>
      <c r="AI1017" s="122"/>
    </row>
    <row r="1018" spans="2:35">
      <c r="B1018" s="49" t="s">
        <v>105</v>
      </c>
      <c r="C1018" s="49" t="s">
        <v>9561</v>
      </c>
      <c r="D1018" s="50" t="s">
        <v>9562</v>
      </c>
      <c r="E1018" s="50" t="s">
        <v>9563</v>
      </c>
      <c r="F1018" s="51">
        <v>31099</v>
      </c>
      <c r="G1018" s="52"/>
      <c r="W1018" s="22" t="s">
        <v>5985</v>
      </c>
      <c r="X1018" s="22" t="s">
        <v>1417</v>
      </c>
      <c r="Y1018" s="35">
        <v>958</v>
      </c>
      <c r="Z1018" s="35" t="s">
        <v>5978</v>
      </c>
      <c r="AA1018" s="24">
        <v>36222</v>
      </c>
      <c r="AD1018" s="109"/>
      <c r="AE1018" s="109"/>
      <c r="AF1018" s="109"/>
      <c r="AG1018" s="109"/>
      <c r="AH1018" s="110"/>
      <c r="AI1018" s="122"/>
    </row>
    <row r="1019" spans="2:35">
      <c r="B1019" s="2" t="s">
        <v>1623</v>
      </c>
      <c r="C1019" s="2" t="s">
        <v>243</v>
      </c>
      <c r="D1019" s="35">
        <v>7499</v>
      </c>
      <c r="E1019" s="35" t="s">
        <v>1624</v>
      </c>
      <c r="F1019" s="2" t="s">
        <v>1625</v>
      </c>
      <c r="P1019" s="109" t="s">
        <v>4395</v>
      </c>
      <c r="Q1019" s="109"/>
      <c r="R1019" s="109"/>
      <c r="S1019" s="109"/>
      <c r="T1019" s="110">
        <f>COUNTA(P1022)</f>
        <v>1</v>
      </c>
      <c r="U1019" s="113"/>
      <c r="W1019" s="22" t="s">
        <v>5986</v>
      </c>
      <c r="X1019" s="22" t="s">
        <v>1417</v>
      </c>
      <c r="Y1019" s="35">
        <v>1187</v>
      </c>
      <c r="Z1019" s="35" t="s">
        <v>5978</v>
      </c>
      <c r="AA1019" s="24">
        <v>36615</v>
      </c>
    </row>
    <row r="1020" spans="2:35">
      <c r="B1020" s="2" t="s">
        <v>1626</v>
      </c>
      <c r="C1020" s="2" t="s">
        <v>1627</v>
      </c>
      <c r="D1020" s="35">
        <v>7135</v>
      </c>
      <c r="E1020" s="35" t="s">
        <v>1624</v>
      </c>
      <c r="F1020" s="2">
        <v>2004</v>
      </c>
      <c r="P1020" s="109"/>
      <c r="Q1020" s="109"/>
      <c r="R1020" s="109"/>
      <c r="S1020" s="109"/>
      <c r="T1020" s="110"/>
      <c r="U1020" s="113"/>
      <c r="W1020" s="22" t="s">
        <v>5987</v>
      </c>
      <c r="X1020" s="22" t="s">
        <v>1417</v>
      </c>
      <c r="Y1020" s="35">
        <v>1700</v>
      </c>
      <c r="Z1020" s="35" t="s">
        <v>5978</v>
      </c>
      <c r="AA1020" s="22" t="s">
        <v>3852</v>
      </c>
      <c r="AB1020" s="22"/>
      <c r="AD1020" s="22" t="s">
        <v>8205</v>
      </c>
      <c r="AE1020" s="22" t="s">
        <v>6300</v>
      </c>
      <c r="AF1020" s="23">
        <v>14501008</v>
      </c>
      <c r="AG1020" s="23" t="s">
        <v>8206</v>
      </c>
      <c r="AH1020" s="22">
        <v>2012</v>
      </c>
    </row>
    <row r="1021" spans="2:35">
      <c r="B1021" s="2" t="s">
        <v>1628</v>
      </c>
      <c r="C1021" s="2" t="s">
        <v>1627</v>
      </c>
      <c r="D1021" s="35">
        <v>7266</v>
      </c>
      <c r="E1021" s="35" t="s">
        <v>1610</v>
      </c>
      <c r="F1021" s="2" t="s">
        <v>1629</v>
      </c>
      <c r="G1021" s="2" t="s">
        <v>1043</v>
      </c>
      <c r="W1021" s="49" t="s">
        <v>10409</v>
      </c>
      <c r="X1021" s="49" t="s">
        <v>10410</v>
      </c>
      <c r="Y1021" s="50" t="s">
        <v>10411</v>
      </c>
      <c r="Z1021" s="50" t="s">
        <v>5978</v>
      </c>
      <c r="AA1021" s="49" t="s">
        <v>10412</v>
      </c>
      <c r="AB1021" s="49" t="s">
        <v>1390</v>
      </c>
    </row>
    <row r="1022" spans="2:35">
      <c r="B1022" s="2" t="s">
        <v>1630</v>
      </c>
      <c r="C1022" s="2" t="s">
        <v>369</v>
      </c>
      <c r="D1022" s="35">
        <v>15073</v>
      </c>
      <c r="E1022" s="35" t="s">
        <v>1624</v>
      </c>
      <c r="F1022" s="2" t="s">
        <v>1631</v>
      </c>
      <c r="P1022" s="22" t="s">
        <v>4396</v>
      </c>
      <c r="Q1022" s="22" t="s">
        <v>1922</v>
      </c>
      <c r="R1022" s="35">
        <v>258</v>
      </c>
      <c r="S1022" s="35" t="s">
        <v>4397</v>
      </c>
      <c r="T1022" s="22" t="s">
        <v>4398</v>
      </c>
      <c r="W1022" s="49" t="s">
        <v>10409</v>
      </c>
      <c r="X1022" s="49" t="s">
        <v>10410</v>
      </c>
      <c r="Y1022" s="50" t="s">
        <v>10411</v>
      </c>
      <c r="Z1022" s="50" t="s">
        <v>5978</v>
      </c>
      <c r="AA1022" s="49" t="s">
        <v>10412</v>
      </c>
      <c r="AB1022" s="49" t="s">
        <v>528</v>
      </c>
      <c r="AD1022" s="109" t="s">
        <v>8207</v>
      </c>
      <c r="AE1022" s="109"/>
      <c r="AF1022" s="109"/>
      <c r="AG1022" s="109"/>
      <c r="AH1022" s="110">
        <f>COUNTA(AD1025:AD1027)</f>
        <v>3</v>
      </c>
      <c r="AI1022" s="122"/>
    </row>
    <row r="1023" spans="2:35">
      <c r="B1023" s="2" t="s">
        <v>1632</v>
      </c>
      <c r="C1023" s="2" t="s">
        <v>1633</v>
      </c>
      <c r="D1023" s="35">
        <v>15229</v>
      </c>
      <c r="E1023" s="35" t="s">
        <v>1624</v>
      </c>
      <c r="F1023" s="2" t="s">
        <v>1634</v>
      </c>
      <c r="P1023" s="22"/>
      <c r="Q1023" s="22"/>
      <c r="T1023" s="22"/>
      <c r="W1023" s="49" t="s">
        <v>10413</v>
      </c>
      <c r="X1023" s="49" t="s">
        <v>10414</v>
      </c>
      <c r="Y1023" s="50" t="s">
        <v>10415</v>
      </c>
      <c r="Z1023" s="50" t="s">
        <v>5978</v>
      </c>
      <c r="AA1023" s="51">
        <v>29173</v>
      </c>
      <c r="AB1023" s="49" t="s">
        <v>1390</v>
      </c>
      <c r="AD1023" s="109"/>
      <c r="AE1023" s="109"/>
      <c r="AF1023" s="109"/>
      <c r="AG1023" s="109"/>
      <c r="AH1023" s="110"/>
      <c r="AI1023" s="122"/>
    </row>
    <row r="1024" spans="2:35">
      <c r="B1024" s="2" t="s">
        <v>1635</v>
      </c>
      <c r="C1024" s="2" t="s">
        <v>1633</v>
      </c>
      <c r="D1024" s="35">
        <v>15230</v>
      </c>
      <c r="E1024" s="35" t="s">
        <v>1624</v>
      </c>
      <c r="F1024" s="4">
        <v>42040</v>
      </c>
      <c r="P1024" s="109" t="s">
        <v>10368</v>
      </c>
      <c r="Q1024" s="109"/>
      <c r="R1024" s="109"/>
      <c r="S1024" s="109"/>
      <c r="T1024" s="110">
        <f>COUNTA(P1027:P1034)</f>
        <v>8</v>
      </c>
      <c r="U1024" s="118"/>
      <c r="W1024" s="49" t="s">
        <v>10413</v>
      </c>
      <c r="X1024" s="49" t="s">
        <v>10414</v>
      </c>
      <c r="Y1024" s="50" t="s">
        <v>10415</v>
      </c>
      <c r="Z1024" s="50" t="s">
        <v>5978</v>
      </c>
      <c r="AA1024" s="51">
        <v>29173</v>
      </c>
      <c r="AB1024" s="49" t="s">
        <v>528</v>
      </c>
    </row>
    <row r="1025" spans="2:35">
      <c r="B1025" s="2" t="s">
        <v>1637</v>
      </c>
      <c r="C1025" s="2" t="s">
        <v>1633</v>
      </c>
      <c r="D1025" s="35">
        <v>15243</v>
      </c>
      <c r="E1025" s="35" t="s">
        <v>1624</v>
      </c>
      <c r="F1025" s="2" t="s">
        <v>1638</v>
      </c>
      <c r="P1025" s="109"/>
      <c r="Q1025" s="109"/>
      <c r="R1025" s="109"/>
      <c r="S1025" s="109"/>
      <c r="T1025" s="110"/>
      <c r="U1025" s="118"/>
      <c r="W1025" s="49" t="s">
        <v>10416</v>
      </c>
      <c r="X1025" s="49" t="s">
        <v>10410</v>
      </c>
      <c r="Y1025" s="50" t="s">
        <v>10417</v>
      </c>
      <c r="Z1025" s="50" t="s">
        <v>5978</v>
      </c>
      <c r="AA1025" s="49" t="s">
        <v>10418</v>
      </c>
      <c r="AB1025" s="49"/>
      <c r="AD1025" s="22" t="s">
        <v>8208</v>
      </c>
      <c r="AE1025" s="22" t="s">
        <v>6300</v>
      </c>
      <c r="AF1025" s="23">
        <v>14501042</v>
      </c>
      <c r="AG1025" s="23" t="s">
        <v>8209</v>
      </c>
      <c r="AH1025" s="22" t="s">
        <v>3241</v>
      </c>
    </row>
    <row r="1026" spans="2:35">
      <c r="B1026" s="2" t="s">
        <v>1636</v>
      </c>
      <c r="C1026" s="2" t="s">
        <v>1633</v>
      </c>
      <c r="D1026" s="35">
        <v>15245</v>
      </c>
      <c r="E1026" s="35" t="s">
        <v>1624</v>
      </c>
      <c r="F1026" s="4">
        <v>42401</v>
      </c>
      <c r="P1026" s="22"/>
      <c r="Q1026" s="22"/>
      <c r="T1026" s="22"/>
      <c r="W1026" s="49" t="s">
        <v>10419</v>
      </c>
      <c r="X1026" s="49" t="s">
        <v>5989</v>
      </c>
      <c r="Y1026" s="50" t="s">
        <v>10420</v>
      </c>
      <c r="Z1026" s="50" t="s">
        <v>5978</v>
      </c>
      <c r="AA1026" s="49" t="s">
        <v>10421</v>
      </c>
      <c r="AB1026" s="49"/>
      <c r="AD1026" s="22" t="s">
        <v>8210</v>
      </c>
      <c r="AE1026" s="22" t="s">
        <v>6687</v>
      </c>
      <c r="AF1026" s="23" t="s">
        <v>8211</v>
      </c>
      <c r="AG1026" s="23" t="s">
        <v>8212</v>
      </c>
      <c r="AH1026" s="22" t="s">
        <v>4743</v>
      </c>
      <c r="AI1026" s="22"/>
    </row>
    <row r="1027" spans="2:35">
      <c r="B1027" s="2" t="s">
        <v>1639</v>
      </c>
      <c r="C1027" s="2" t="s">
        <v>1633</v>
      </c>
      <c r="D1027" s="35">
        <v>15255</v>
      </c>
      <c r="E1027" s="35" t="s">
        <v>1624</v>
      </c>
      <c r="F1027" s="2" t="s">
        <v>1640</v>
      </c>
      <c r="P1027" s="49" t="s">
        <v>10369</v>
      </c>
      <c r="Q1027" s="49" t="s">
        <v>9500</v>
      </c>
      <c r="R1027" s="50" t="s">
        <v>10370</v>
      </c>
      <c r="S1027" s="50" t="s">
        <v>10371</v>
      </c>
      <c r="T1027" s="51">
        <v>31490</v>
      </c>
      <c r="U1027" s="52"/>
      <c r="W1027" s="22" t="s">
        <v>5988</v>
      </c>
      <c r="X1027" s="22" t="s">
        <v>5989</v>
      </c>
      <c r="Y1027" s="35" t="s">
        <v>5990</v>
      </c>
      <c r="Z1027" s="35" t="s">
        <v>5978</v>
      </c>
      <c r="AA1027" s="24">
        <v>34394</v>
      </c>
      <c r="AD1027" s="22" t="s">
        <v>8213</v>
      </c>
      <c r="AE1027" s="22" t="s">
        <v>6220</v>
      </c>
      <c r="AF1027" s="23" t="s">
        <v>8214</v>
      </c>
      <c r="AG1027" s="23" t="s">
        <v>8215</v>
      </c>
      <c r="AH1027" s="25">
        <v>42309</v>
      </c>
    </row>
    <row r="1028" spans="2:35">
      <c r="B1028" s="2" t="s">
        <v>1641</v>
      </c>
      <c r="C1028" s="2" t="s">
        <v>1633</v>
      </c>
      <c r="D1028" s="35">
        <v>15267</v>
      </c>
      <c r="E1028" s="35" t="s">
        <v>1624</v>
      </c>
      <c r="F1028" s="2" t="s">
        <v>1642</v>
      </c>
      <c r="P1028" s="49" t="s">
        <v>10372</v>
      </c>
      <c r="Q1028" s="49" t="s">
        <v>9500</v>
      </c>
      <c r="R1028" s="50" t="s">
        <v>10373</v>
      </c>
      <c r="S1028" s="50" t="s">
        <v>10371</v>
      </c>
      <c r="T1028" s="51">
        <v>31842</v>
      </c>
      <c r="U1028" s="49"/>
      <c r="W1028" s="22" t="s">
        <v>5991</v>
      </c>
      <c r="X1028" s="22" t="s">
        <v>5992</v>
      </c>
      <c r="Y1028" s="35" t="s">
        <v>5993</v>
      </c>
      <c r="Z1028" s="35" t="s">
        <v>5978</v>
      </c>
      <c r="AA1028" s="22" t="s">
        <v>5994</v>
      </c>
    </row>
    <row r="1029" spans="2:35">
      <c r="B1029" s="2" t="s">
        <v>1643</v>
      </c>
      <c r="C1029" s="2" t="s">
        <v>1633</v>
      </c>
      <c r="D1029" s="35">
        <v>15269</v>
      </c>
      <c r="E1029" s="35" t="s">
        <v>1624</v>
      </c>
      <c r="F1029" s="2" t="s">
        <v>1644</v>
      </c>
      <c r="P1029" s="49" t="s">
        <v>10374</v>
      </c>
      <c r="Q1029" s="49" t="s">
        <v>9500</v>
      </c>
      <c r="R1029" s="50" t="s">
        <v>10375</v>
      </c>
      <c r="S1029" s="50" t="s">
        <v>10371</v>
      </c>
      <c r="T1029" s="51">
        <v>31897</v>
      </c>
      <c r="U1029" s="52"/>
      <c r="W1029" s="22" t="s">
        <v>5995</v>
      </c>
      <c r="X1029" s="22" t="s">
        <v>5992</v>
      </c>
      <c r="Y1029" s="35" t="s">
        <v>5996</v>
      </c>
      <c r="Z1029" s="35" t="s">
        <v>5978</v>
      </c>
      <c r="AA1029" s="22" t="s">
        <v>5997</v>
      </c>
      <c r="AD1029" s="109" t="s">
        <v>8216</v>
      </c>
      <c r="AE1029" s="109"/>
      <c r="AF1029" s="109"/>
      <c r="AG1029" s="109"/>
      <c r="AH1029" s="110">
        <f>COUNTA(AD1032:AD1041)</f>
        <v>10</v>
      </c>
      <c r="AI1029" s="122"/>
    </row>
    <row r="1030" spans="2:35">
      <c r="B1030" s="2" t="s">
        <v>1645</v>
      </c>
      <c r="C1030" s="2" t="s">
        <v>1646</v>
      </c>
      <c r="D1030" s="35">
        <v>10012</v>
      </c>
      <c r="E1030" s="35" t="s">
        <v>1624</v>
      </c>
      <c r="F1030" s="2">
        <v>2005</v>
      </c>
      <c r="P1030" s="49" t="s">
        <v>10376</v>
      </c>
      <c r="Q1030" s="49" t="s">
        <v>9500</v>
      </c>
      <c r="R1030" s="50" t="s">
        <v>10377</v>
      </c>
      <c r="S1030" s="50" t="s">
        <v>10371</v>
      </c>
      <c r="T1030" s="51">
        <v>32456</v>
      </c>
      <c r="U1030" s="49"/>
      <c r="W1030" s="22" t="s">
        <v>5998</v>
      </c>
      <c r="X1030" s="22" t="s">
        <v>5992</v>
      </c>
      <c r="Y1030" s="35" t="s">
        <v>5999</v>
      </c>
      <c r="Z1030" s="35" t="s">
        <v>5978</v>
      </c>
      <c r="AA1030" s="24">
        <v>36637</v>
      </c>
      <c r="AD1030" s="109"/>
      <c r="AE1030" s="109"/>
      <c r="AF1030" s="109"/>
      <c r="AG1030" s="109"/>
      <c r="AH1030" s="110"/>
      <c r="AI1030" s="122"/>
    </row>
    <row r="1031" spans="2:35">
      <c r="B1031" s="2" t="s">
        <v>1647</v>
      </c>
      <c r="C1031" s="2" t="s">
        <v>1646</v>
      </c>
      <c r="D1031" s="35">
        <v>10014</v>
      </c>
      <c r="E1031" s="35" t="s">
        <v>1624</v>
      </c>
      <c r="F1031" s="2">
        <v>2006</v>
      </c>
      <c r="P1031" s="49" t="s">
        <v>10378</v>
      </c>
      <c r="Q1031" s="49" t="s">
        <v>9500</v>
      </c>
      <c r="R1031" s="50" t="s">
        <v>10379</v>
      </c>
      <c r="S1031" s="50" t="s">
        <v>10371</v>
      </c>
      <c r="T1031" s="49" t="s">
        <v>10380</v>
      </c>
      <c r="U1031" s="52"/>
      <c r="W1031" s="22" t="s">
        <v>6000</v>
      </c>
      <c r="X1031" s="22" t="s">
        <v>5992</v>
      </c>
      <c r="Y1031" s="35" t="s">
        <v>6001</v>
      </c>
      <c r="Z1031" s="35" t="s">
        <v>5978</v>
      </c>
      <c r="AA1031" s="22" t="s">
        <v>6002</v>
      </c>
      <c r="AB1031" s="22"/>
    </row>
    <row r="1032" spans="2:35">
      <c r="B1032" s="2" t="s">
        <v>1648</v>
      </c>
      <c r="C1032" s="2" t="s">
        <v>1646</v>
      </c>
      <c r="D1032" s="35">
        <v>10027</v>
      </c>
      <c r="E1032" s="35" t="s">
        <v>1624</v>
      </c>
      <c r="F1032" s="2">
        <v>2006</v>
      </c>
      <c r="P1032" s="49" t="s">
        <v>10381</v>
      </c>
      <c r="Q1032" s="49" t="s">
        <v>4284</v>
      </c>
      <c r="R1032" s="50" t="s">
        <v>9754</v>
      </c>
      <c r="S1032" s="50" t="s">
        <v>10371</v>
      </c>
      <c r="T1032" s="49" t="s">
        <v>10382</v>
      </c>
      <c r="U1032" s="49"/>
      <c r="W1032" s="22" t="s">
        <v>6000</v>
      </c>
      <c r="X1032" s="22" t="s">
        <v>5992</v>
      </c>
      <c r="Y1032" s="35" t="s">
        <v>6001</v>
      </c>
      <c r="Z1032" s="35" t="s">
        <v>5978</v>
      </c>
      <c r="AA1032" s="22" t="s">
        <v>6003</v>
      </c>
      <c r="AB1032" s="22" t="s">
        <v>6004</v>
      </c>
      <c r="AD1032" s="22" t="s">
        <v>8217</v>
      </c>
      <c r="AE1032" s="22" t="s">
        <v>6748</v>
      </c>
      <c r="AF1032" s="23">
        <v>696</v>
      </c>
      <c r="AG1032" s="23" t="s">
        <v>8218</v>
      </c>
      <c r="AH1032" s="22" t="s">
        <v>5911</v>
      </c>
    </row>
    <row r="1033" spans="2:35">
      <c r="B1033" s="2" t="s">
        <v>1649</v>
      </c>
      <c r="C1033" s="2" t="s">
        <v>1646</v>
      </c>
      <c r="D1033" s="35">
        <v>10030</v>
      </c>
      <c r="E1033" s="35" t="s">
        <v>1624</v>
      </c>
      <c r="F1033" s="2" t="s">
        <v>1650</v>
      </c>
      <c r="P1033" s="49" t="s">
        <v>4466</v>
      </c>
      <c r="Q1033" s="49" t="s">
        <v>4259</v>
      </c>
      <c r="R1033" s="50" t="s">
        <v>4467</v>
      </c>
      <c r="S1033" s="50" t="s">
        <v>10371</v>
      </c>
      <c r="T1033" s="51">
        <v>34759</v>
      </c>
      <c r="U1033" s="49"/>
      <c r="W1033" s="22" t="s">
        <v>6005</v>
      </c>
      <c r="X1033" s="22" t="s">
        <v>5992</v>
      </c>
      <c r="Y1033" s="35" t="s">
        <v>6006</v>
      </c>
      <c r="Z1033" s="35" t="s">
        <v>5978</v>
      </c>
      <c r="AA1033" s="22" t="s">
        <v>6007</v>
      </c>
      <c r="AD1033" s="22" t="s">
        <v>8219</v>
      </c>
      <c r="AE1033" s="22" t="s">
        <v>6428</v>
      </c>
      <c r="AF1033" s="23" t="s">
        <v>8220</v>
      </c>
      <c r="AG1033" s="23" t="s">
        <v>8221</v>
      </c>
      <c r="AH1033" s="25">
        <v>41334</v>
      </c>
    </row>
    <row r="1034" spans="2:35">
      <c r="B1034" s="2" t="s">
        <v>1651</v>
      </c>
      <c r="C1034" s="2" t="s">
        <v>1646</v>
      </c>
      <c r="D1034" s="35">
        <v>10034</v>
      </c>
      <c r="E1034" s="35" t="s">
        <v>1624</v>
      </c>
      <c r="F1034" s="2">
        <v>2007</v>
      </c>
      <c r="P1034" s="49" t="s">
        <v>10383</v>
      </c>
      <c r="Q1034" s="49" t="s">
        <v>4259</v>
      </c>
      <c r="R1034" s="50" t="s">
        <v>10384</v>
      </c>
      <c r="S1034" s="50" t="s">
        <v>10371</v>
      </c>
      <c r="T1034" s="51">
        <v>35174</v>
      </c>
      <c r="U1034" s="52"/>
      <c r="W1034" s="22" t="s">
        <v>6008</v>
      </c>
      <c r="X1034" s="22" t="s">
        <v>5992</v>
      </c>
      <c r="Y1034" s="35" t="s">
        <v>6009</v>
      </c>
      <c r="Z1034" s="35" t="s">
        <v>5978</v>
      </c>
      <c r="AA1034" s="24">
        <v>36994</v>
      </c>
      <c r="AD1034" s="22" t="s">
        <v>8222</v>
      </c>
      <c r="AE1034" s="22" t="s">
        <v>6300</v>
      </c>
      <c r="AF1034" s="23">
        <v>14501100</v>
      </c>
      <c r="AG1034" s="23" t="s">
        <v>8223</v>
      </c>
      <c r="AH1034" s="22" t="s">
        <v>8224</v>
      </c>
    </row>
    <row r="1035" spans="2:35">
      <c r="B1035" s="2" t="s">
        <v>1652</v>
      </c>
      <c r="C1035" s="2" t="s">
        <v>1646</v>
      </c>
      <c r="D1035" s="35">
        <v>10043</v>
      </c>
      <c r="E1035" s="35" t="s">
        <v>1624</v>
      </c>
      <c r="F1035" s="2">
        <v>2007</v>
      </c>
      <c r="W1035" s="49" t="s">
        <v>10422</v>
      </c>
      <c r="X1035" s="49" t="s">
        <v>9778</v>
      </c>
      <c r="Y1035" s="50" t="s">
        <v>10423</v>
      </c>
      <c r="Z1035" s="50" t="s">
        <v>5978</v>
      </c>
      <c r="AA1035" s="51">
        <v>26343</v>
      </c>
      <c r="AB1035" s="52"/>
      <c r="AD1035" s="22" t="s">
        <v>8225</v>
      </c>
      <c r="AE1035" s="22" t="s">
        <v>8226</v>
      </c>
      <c r="AF1035" s="23" t="s">
        <v>8227</v>
      </c>
      <c r="AG1035" s="23" t="s">
        <v>8228</v>
      </c>
      <c r="AH1035" s="22" t="s">
        <v>5557</v>
      </c>
    </row>
    <row r="1036" spans="2:35">
      <c r="B1036" s="2" t="s">
        <v>1653</v>
      </c>
      <c r="C1036" s="2" t="s">
        <v>1646</v>
      </c>
      <c r="D1036" s="35">
        <v>10046</v>
      </c>
      <c r="E1036" s="35" t="s">
        <v>1624</v>
      </c>
      <c r="F1036" s="2">
        <v>2006</v>
      </c>
      <c r="P1036" s="109" t="s">
        <v>4399</v>
      </c>
      <c r="Q1036" s="109"/>
      <c r="R1036" s="109"/>
      <c r="S1036" s="109"/>
      <c r="T1036" s="110">
        <f>COUNTA(P1039:P1049)</f>
        <v>11</v>
      </c>
      <c r="U1036" s="122"/>
      <c r="W1036" s="49" t="s">
        <v>10424</v>
      </c>
      <c r="X1036" s="49" t="s">
        <v>9778</v>
      </c>
      <c r="Y1036" s="50" t="s">
        <v>10425</v>
      </c>
      <c r="Z1036" s="50" t="s">
        <v>5978</v>
      </c>
      <c r="AA1036" s="51">
        <v>27346</v>
      </c>
      <c r="AB1036" s="52"/>
      <c r="AD1036" s="22" t="s">
        <v>8229</v>
      </c>
      <c r="AE1036" s="22" t="s">
        <v>6245</v>
      </c>
      <c r="AF1036" s="23" t="s">
        <v>8230</v>
      </c>
      <c r="AG1036" s="23" t="s">
        <v>8223</v>
      </c>
      <c r="AH1036" s="22" t="s">
        <v>6979</v>
      </c>
      <c r="AI1036" s="22"/>
    </row>
    <row r="1037" spans="2:35">
      <c r="B1037" s="2" t="s">
        <v>1654</v>
      </c>
      <c r="C1037" s="2" t="s">
        <v>1646</v>
      </c>
      <c r="D1037" s="35">
        <v>10040</v>
      </c>
      <c r="E1037" s="35" t="s">
        <v>1624</v>
      </c>
      <c r="F1037" s="2">
        <v>2006</v>
      </c>
      <c r="P1037" s="109"/>
      <c r="Q1037" s="109"/>
      <c r="R1037" s="109"/>
      <c r="S1037" s="109"/>
      <c r="T1037" s="110"/>
      <c r="U1037" s="122"/>
      <c r="W1037" s="49" t="s">
        <v>10426</v>
      </c>
      <c r="X1037" s="49" t="s">
        <v>9778</v>
      </c>
      <c r="Y1037" s="50" t="s">
        <v>10427</v>
      </c>
      <c r="Z1037" s="50" t="s">
        <v>5978</v>
      </c>
      <c r="AA1037" s="51">
        <v>27704</v>
      </c>
      <c r="AB1037" s="52"/>
      <c r="AD1037" s="22" t="s">
        <v>8231</v>
      </c>
      <c r="AE1037" s="22" t="s">
        <v>6304</v>
      </c>
      <c r="AF1037" s="23">
        <v>20508</v>
      </c>
      <c r="AG1037" s="23" t="s">
        <v>8232</v>
      </c>
      <c r="AH1037" s="22" t="s">
        <v>6614</v>
      </c>
    </row>
    <row r="1038" spans="2:35">
      <c r="B1038" s="2" t="s">
        <v>1655</v>
      </c>
      <c r="C1038" s="2" t="s">
        <v>1646</v>
      </c>
      <c r="D1038" s="35">
        <v>10063</v>
      </c>
      <c r="E1038" s="35" t="s">
        <v>1624</v>
      </c>
      <c r="F1038" s="2" t="s">
        <v>1656</v>
      </c>
      <c r="W1038" s="49" t="s">
        <v>10428</v>
      </c>
      <c r="X1038" s="49" t="s">
        <v>9778</v>
      </c>
      <c r="Y1038" s="50" t="s">
        <v>10429</v>
      </c>
      <c r="Z1038" s="50" t="s">
        <v>5978</v>
      </c>
      <c r="AA1038" s="49" t="s">
        <v>10430</v>
      </c>
      <c r="AB1038" s="49" t="s">
        <v>1390</v>
      </c>
      <c r="AD1038" s="22" t="s">
        <v>8233</v>
      </c>
      <c r="AE1038" s="22" t="s">
        <v>8234</v>
      </c>
      <c r="AF1038" s="23" t="s">
        <v>8235</v>
      </c>
      <c r="AG1038" s="23" t="s">
        <v>8236</v>
      </c>
      <c r="AH1038" s="22" t="s">
        <v>8237</v>
      </c>
    </row>
    <row r="1039" spans="2:35">
      <c r="B1039" s="2" t="s">
        <v>1657</v>
      </c>
      <c r="C1039" s="2" t="s">
        <v>1646</v>
      </c>
      <c r="D1039" s="35">
        <v>10076</v>
      </c>
      <c r="E1039" s="35" t="s">
        <v>1624</v>
      </c>
      <c r="F1039" s="2">
        <v>2007</v>
      </c>
      <c r="P1039" s="22" t="s">
        <v>4400</v>
      </c>
      <c r="Q1039" s="22" t="s">
        <v>3</v>
      </c>
      <c r="R1039" s="35">
        <v>674</v>
      </c>
      <c r="S1039" s="35" t="s">
        <v>4401</v>
      </c>
      <c r="T1039" s="22" t="s">
        <v>4402</v>
      </c>
      <c r="W1039" s="49" t="s">
        <v>10428</v>
      </c>
      <c r="X1039" s="49" t="s">
        <v>9778</v>
      </c>
      <c r="Y1039" s="50" t="s">
        <v>10429</v>
      </c>
      <c r="Z1039" s="50" t="s">
        <v>5978</v>
      </c>
      <c r="AA1039" s="49" t="s">
        <v>10430</v>
      </c>
      <c r="AB1039" s="49" t="s">
        <v>528</v>
      </c>
      <c r="AD1039" s="22" t="s">
        <v>8238</v>
      </c>
      <c r="AE1039" s="22" t="s">
        <v>8239</v>
      </c>
      <c r="AF1039" s="23">
        <v>92</v>
      </c>
      <c r="AG1039" s="23" t="s">
        <v>8240</v>
      </c>
      <c r="AH1039" s="22" t="s">
        <v>8241</v>
      </c>
    </row>
    <row r="1040" spans="2:35">
      <c r="B1040" s="2" t="s">
        <v>1658</v>
      </c>
      <c r="C1040" s="2" t="s">
        <v>1646</v>
      </c>
      <c r="D1040" s="35">
        <v>10080</v>
      </c>
      <c r="E1040" s="35" t="s">
        <v>1624</v>
      </c>
      <c r="F1040" s="8">
        <v>2007</v>
      </c>
      <c r="P1040" s="22" t="s">
        <v>4403</v>
      </c>
      <c r="Q1040" s="22" t="s">
        <v>3</v>
      </c>
      <c r="R1040" s="35">
        <v>684</v>
      </c>
      <c r="S1040" s="35" t="s">
        <v>4401</v>
      </c>
      <c r="T1040" s="22" t="s">
        <v>4404</v>
      </c>
      <c r="W1040" s="49" t="s">
        <v>10431</v>
      </c>
      <c r="X1040" s="49" t="s">
        <v>9778</v>
      </c>
      <c r="Y1040" s="50" t="s">
        <v>10432</v>
      </c>
      <c r="Z1040" s="50" t="s">
        <v>5978</v>
      </c>
      <c r="AA1040" s="51">
        <v>28201</v>
      </c>
      <c r="AB1040" s="49"/>
      <c r="AD1040" s="22" t="s">
        <v>8242</v>
      </c>
      <c r="AE1040" s="22" t="s">
        <v>8234</v>
      </c>
      <c r="AF1040" s="23" t="s">
        <v>8243</v>
      </c>
      <c r="AG1040" s="23" t="s">
        <v>8244</v>
      </c>
      <c r="AH1040" s="22" t="s">
        <v>5771</v>
      </c>
      <c r="AI1040" s="22"/>
    </row>
    <row r="1041" spans="2:35">
      <c r="B1041" s="2" t="s">
        <v>1659</v>
      </c>
      <c r="C1041" s="2" t="s">
        <v>1646</v>
      </c>
      <c r="D1041" s="35">
        <v>10083</v>
      </c>
      <c r="E1041" s="35" t="s">
        <v>1624</v>
      </c>
      <c r="F1041" s="2" t="s">
        <v>1660</v>
      </c>
      <c r="P1041" s="22" t="s">
        <v>4405</v>
      </c>
      <c r="Q1041" s="22" t="s">
        <v>176</v>
      </c>
      <c r="R1041" s="35">
        <v>681</v>
      </c>
      <c r="S1041" s="35" t="s">
        <v>4401</v>
      </c>
      <c r="T1041" s="22" t="s">
        <v>3318</v>
      </c>
      <c r="U1041" s="22" t="s">
        <v>638</v>
      </c>
      <c r="W1041" s="49" t="s">
        <v>10433</v>
      </c>
      <c r="X1041" s="49" t="s">
        <v>9778</v>
      </c>
      <c r="Y1041" s="50" t="s">
        <v>10434</v>
      </c>
      <c r="Z1041" s="50" t="s">
        <v>5978</v>
      </c>
      <c r="AA1041" s="49" t="s">
        <v>10435</v>
      </c>
      <c r="AB1041" s="49"/>
      <c r="AD1041" s="22" t="s">
        <v>8245</v>
      </c>
      <c r="AE1041" s="22" t="s">
        <v>8246</v>
      </c>
      <c r="AF1041" s="35">
        <v>3449368</v>
      </c>
      <c r="AG1041" s="35" t="s">
        <v>8247</v>
      </c>
    </row>
    <row r="1042" spans="2:35">
      <c r="B1042" s="2" t="s">
        <v>1661</v>
      </c>
      <c r="C1042" s="2" t="s">
        <v>1646</v>
      </c>
      <c r="D1042" s="35">
        <v>10085</v>
      </c>
      <c r="E1042" s="35" t="s">
        <v>1624</v>
      </c>
      <c r="F1042" s="2">
        <v>2008</v>
      </c>
      <c r="P1042" s="22" t="s">
        <v>4406</v>
      </c>
      <c r="Q1042" s="22" t="s">
        <v>186</v>
      </c>
      <c r="R1042" s="35">
        <v>633</v>
      </c>
      <c r="S1042" s="35" t="s">
        <v>4401</v>
      </c>
      <c r="T1042" s="22" t="s">
        <v>4407</v>
      </c>
    </row>
    <row r="1043" spans="2:35">
      <c r="B1043" s="2" t="s">
        <v>1662</v>
      </c>
      <c r="C1043" s="2" t="s">
        <v>1646</v>
      </c>
      <c r="D1043" s="35">
        <v>10086</v>
      </c>
      <c r="E1043" s="35" t="s">
        <v>1624</v>
      </c>
      <c r="F1043" s="2" t="s">
        <v>1660</v>
      </c>
      <c r="P1043" s="22" t="s">
        <v>4408</v>
      </c>
      <c r="Q1043" s="22" t="s">
        <v>186</v>
      </c>
      <c r="R1043" s="35">
        <v>639</v>
      </c>
      <c r="S1043" s="35" t="s">
        <v>4401</v>
      </c>
      <c r="T1043" s="22" t="s">
        <v>4409</v>
      </c>
      <c r="W1043" s="111" t="s">
        <v>6010</v>
      </c>
      <c r="X1043" s="111"/>
      <c r="Y1043" s="111"/>
      <c r="Z1043" s="111"/>
      <c r="AA1043" s="110">
        <f>COUNTA(W1046:W1062)</f>
        <v>17</v>
      </c>
      <c r="AB1043" s="114"/>
      <c r="AD1043" s="109" t="s">
        <v>8248</v>
      </c>
      <c r="AE1043" s="109"/>
      <c r="AF1043" s="109"/>
      <c r="AG1043" s="109"/>
      <c r="AH1043" s="110">
        <f>COUNTA(AD1046:AD1051)</f>
        <v>6</v>
      </c>
      <c r="AI1043" s="122"/>
    </row>
    <row r="1044" spans="2:35">
      <c r="B1044" s="2" t="s">
        <v>1663</v>
      </c>
      <c r="C1044" s="2" t="s">
        <v>1646</v>
      </c>
      <c r="D1044" s="35">
        <v>10091</v>
      </c>
      <c r="E1044" s="35" t="s">
        <v>1624</v>
      </c>
      <c r="F1044" s="2" t="s">
        <v>1664</v>
      </c>
      <c r="G1044" s="2" t="s">
        <v>226</v>
      </c>
      <c r="P1044" s="22" t="s">
        <v>4410</v>
      </c>
      <c r="Q1044" s="22" t="s">
        <v>74</v>
      </c>
      <c r="R1044" s="35">
        <v>3660</v>
      </c>
      <c r="S1044" s="35" t="s">
        <v>4401</v>
      </c>
      <c r="T1044" s="22" t="s">
        <v>4411</v>
      </c>
      <c r="U1044" s="22" t="s">
        <v>4412</v>
      </c>
      <c r="W1044" s="111"/>
      <c r="X1044" s="111"/>
      <c r="Y1044" s="111"/>
      <c r="Z1044" s="111"/>
      <c r="AA1044" s="110"/>
      <c r="AB1044" s="114"/>
      <c r="AD1044" s="109"/>
      <c r="AE1044" s="109"/>
      <c r="AF1044" s="109"/>
      <c r="AG1044" s="109"/>
      <c r="AH1044" s="110"/>
      <c r="AI1044" s="122"/>
    </row>
    <row r="1045" spans="2:35">
      <c r="B1045" s="2" t="s">
        <v>1665</v>
      </c>
      <c r="C1045" s="2" t="s">
        <v>1646</v>
      </c>
      <c r="D1045" s="35">
        <v>10100</v>
      </c>
      <c r="E1045" s="35" t="s">
        <v>1624</v>
      </c>
      <c r="F1045" s="2" t="s">
        <v>1664</v>
      </c>
      <c r="G1045" s="2" t="s">
        <v>226</v>
      </c>
      <c r="P1045" s="22" t="s">
        <v>4413</v>
      </c>
      <c r="Q1045" s="22" t="s">
        <v>176</v>
      </c>
      <c r="R1045" s="35">
        <v>789</v>
      </c>
      <c r="S1045" s="35" t="s">
        <v>4401</v>
      </c>
      <c r="T1045" s="24">
        <v>42814</v>
      </c>
    </row>
    <row r="1046" spans="2:35">
      <c r="B1046" s="49" t="s">
        <v>9564</v>
      </c>
      <c r="C1046" s="49" t="s">
        <v>5442</v>
      </c>
      <c r="D1046" s="50" t="s">
        <v>9565</v>
      </c>
      <c r="E1046" s="50" t="s">
        <v>9563</v>
      </c>
      <c r="F1046" s="51">
        <v>32256</v>
      </c>
      <c r="G1046" s="53"/>
      <c r="P1046" s="22" t="s">
        <v>4414</v>
      </c>
      <c r="Q1046" s="22" t="s">
        <v>749</v>
      </c>
      <c r="R1046" s="35" t="s">
        <v>3761</v>
      </c>
      <c r="S1046" s="35" t="s">
        <v>4401</v>
      </c>
      <c r="T1046" s="22" t="s">
        <v>4415</v>
      </c>
      <c r="U1046" s="22"/>
      <c r="W1046" s="49" t="s">
        <v>10467</v>
      </c>
      <c r="X1046" s="49" t="s">
        <v>8745</v>
      </c>
      <c r="Y1046" s="50" t="s">
        <v>10468</v>
      </c>
      <c r="Z1046" s="50" t="s">
        <v>10469</v>
      </c>
      <c r="AA1046" s="49" t="s">
        <v>10470</v>
      </c>
      <c r="AB1046" s="49"/>
      <c r="AD1046" s="22" t="s">
        <v>8249</v>
      </c>
      <c r="AE1046" s="22" t="s">
        <v>7763</v>
      </c>
      <c r="AF1046" s="23">
        <v>226</v>
      </c>
      <c r="AG1046" s="23" t="s">
        <v>8250</v>
      </c>
      <c r="AH1046" s="25">
        <v>41944</v>
      </c>
      <c r="AI1046" s="22"/>
    </row>
    <row r="1047" spans="2:35">
      <c r="B1047" s="2" t="s">
        <v>1666</v>
      </c>
      <c r="C1047" s="2" t="s">
        <v>210</v>
      </c>
      <c r="D1047" s="35">
        <v>19000350</v>
      </c>
      <c r="E1047" s="35" t="s">
        <v>1624</v>
      </c>
      <c r="F1047" s="2" t="s">
        <v>1667</v>
      </c>
      <c r="P1047" s="22" t="s">
        <v>4414</v>
      </c>
      <c r="Q1047" s="22" t="s">
        <v>749</v>
      </c>
      <c r="R1047" s="35" t="s">
        <v>3761</v>
      </c>
      <c r="S1047" s="35" t="s">
        <v>4416</v>
      </c>
      <c r="T1047" s="22" t="s">
        <v>4417</v>
      </c>
      <c r="W1047" s="49" t="s">
        <v>10471</v>
      </c>
      <c r="X1047" s="49" t="s">
        <v>8745</v>
      </c>
      <c r="Y1047" s="50" t="s">
        <v>10472</v>
      </c>
      <c r="Z1047" s="50" t="s">
        <v>10469</v>
      </c>
      <c r="AA1047" s="49" t="s">
        <v>10473</v>
      </c>
      <c r="AB1047" s="49"/>
      <c r="AD1047" t="s">
        <v>8251</v>
      </c>
      <c r="AE1047" t="s">
        <v>8252</v>
      </c>
      <c r="AF1047" s="35" t="s">
        <v>6738</v>
      </c>
      <c r="AG1047" s="35" t="s">
        <v>6339</v>
      </c>
    </row>
    <row r="1048" spans="2:35">
      <c r="B1048" s="2" t="s">
        <v>1668</v>
      </c>
      <c r="C1048" s="2" t="s">
        <v>205</v>
      </c>
      <c r="D1048" s="35">
        <v>19000327</v>
      </c>
      <c r="E1048" s="35" t="s">
        <v>1624</v>
      </c>
      <c r="F1048" s="2" t="s">
        <v>1669</v>
      </c>
      <c r="P1048" s="22" t="s">
        <v>4418</v>
      </c>
      <c r="Q1048" s="22" t="s">
        <v>749</v>
      </c>
      <c r="R1048" s="35" t="s">
        <v>3731</v>
      </c>
      <c r="S1048" s="35" t="s">
        <v>4401</v>
      </c>
      <c r="T1048" s="25">
        <v>40238</v>
      </c>
      <c r="U1048" t="s">
        <v>182</v>
      </c>
      <c r="W1048" s="49" t="s">
        <v>10474</v>
      </c>
      <c r="X1048" s="49" t="s">
        <v>8745</v>
      </c>
      <c r="Y1048" s="50" t="s">
        <v>10475</v>
      </c>
      <c r="Z1048" s="50" t="s">
        <v>10469</v>
      </c>
      <c r="AA1048" s="49" t="s">
        <v>10476</v>
      </c>
      <c r="AB1048" s="52"/>
      <c r="AD1048" s="22" t="s">
        <v>8253</v>
      </c>
      <c r="AE1048" s="22" t="s">
        <v>6300</v>
      </c>
      <c r="AF1048" s="23">
        <v>14501232</v>
      </c>
      <c r="AG1048" s="23" t="s">
        <v>8254</v>
      </c>
      <c r="AH1048" s="22" t="s">
        <v>8255</v>
      </c>
      <c r="AI1048" s="22"/>
    </row>
    <row r="1049" spans="2:35">
      <c r="B1049" s="2" t="s">
        <v>1670</v>
      </c>
      <c r="C1049" s="2" t="s">
        <v>205</v>
      </c>
      <c r="D1049" s="35">
        <v>19000332</v>
      </c>
      <c r="E1049" s="35" t="s">
        <v>1624</v>
      </c>
      <c r="F1049" s="2" t="s">
        <v>1671</v>
      </c>
      <c r="P1049" s="22" t="s">
        <v>4419</v>
      </c>
      <c r="Q1049" s="22" t="s">
        <v>4420</v>
      </c>
      <c r="R1049" s="35" t="s">
        <v>4421</v>
      </c>
      <c r="S1049" s="35" t="s">
        <v>4401</v>
      </c>
      <c r="T1049" s="24">
        <v>34784</v>
      </c>
      <c r="W1049" s="49" t="s">
        <v>10477</v>
      </c>
      <c r="X1049" s="49" t="s">
        <v>8745</v>
      </c>
      <c r="Y1049" s="50" t="s">
        <v>10478</v>
      </c>
      <c r="Z1049" s="50" t="s">
        <v>10469</v>
      </c>
      <c r="AA1049" s="51">
        <v>26246</v>
      </c>
      <c r="AB1049" s="49"/>
      <c r="AD1049" s="22" t="s">
        <v>8256</v>
      </c>
      <c r="AE1049" s="22" t="s">
        <v>6945</v>
      </c>
      <c r="AF1049" s="23">
        <v>220</v>
      </c>
      <c r="AG1049" s="23" t="s">
        <v>8257</v>
      </c>
      <c r="AH1049" s="22" t="s">
        <v>6528</v>
      </c>
      <c r="AI1049" s="22"/>
    </row>
    <row r="1050" spans="2:35">
      <c r="B1050" s="2" t="s">
        <v>1672</v>
      </c>
      <c r="C1050" s="2" t="s">
        <v>205</v>
      </c>
      <c r="D1050" s="35">
        <v>19000333</v>
      </c>
      <c r="E1050" s="35" t="s">
        <v>1624</v>
      </c>
      <c r="F1050" s="2" t="s">
        <v>1673</v>
      </c>
      <c r="P1050" s="22"/>
      <c r="Q1050" s="22"/>
      <c r="T1050" s="24"/>
      <c r="W1050" s="49" t="s">
        <v>10479</v>
      </c>
      <c r="X1050" s="49" t="s">
        <v>8745</v>
      </c>
      <c r="Y1050" s="50" t="s">
        <v>10480</v>
      </c>
      <c r="Z1050" s="50" t="s">
        <v>10469</v>
      </c>
      <c r="AA1050" s="49" t="s">
        <v>10481</v>
      </c>
      <c r="AB1050" s="49"/>
      <c r="AD1050" s="22" t="s">
        <v>8258</v>
      </c>
      <c r="AE1050" s="22" t="s">
        <v>8259</v>
      </c>
      <c r="AF1050" s="23">
        <v>423</v>
      </c>
      <c r="AG1050" s="23" t="s">
        <v>8260</v>
      </c>
      <c r="AH1050" s="22" t="s">
        <v>6262</v>
      </c>
      <c r="AI1050" s="22"/>
    </row>
    <row r="1051" spans="2:35">
      <c r="B1051" s="2" t="s">
        <v>1674</v>
      </c>
      <c r="C1051" s="2" t="s">
        <v>205</v>
      </c>
      <c r="D1051" s="35">
        <v>19000337</v>
      </c>
      <c r="E1051" s="35" t="s">
        <v>1624</v>
      </c>
      <c r="F1051" s="2" t="s">
        <v>1675</v>
      </c>
      <c r="P1051" s="111" t="s">
        <v>9247</v>
      </c>
      <c r="Q1051" s="111"/>
      <c r="R1051" s="111"/>
      <c r="S1051" s="111"/>
      <c r="T1051" s="110">
        <f>COUNTA(P1054)</f>
        <v>1</v>
      </c>
      <c r="U1051" s="108"/>
      <c r="W1051" s="49" t="s">
        <v>10482</v>
      </c>
      <c r="X1051" s="49" t="s">
        <v>10483</v>
      </c>
      <c r="Y1051" s="50" t="s">
        <v>10484</v>
      </c>
      <c r="Z1051" s="50" t="s">
        <v>10469</v>
      </c>
      <c r="AA1051" s="49" t="s">
        <v>10485</v>
      </c>
      <c r="AB1051" s="52"/>
      <c r="AD1051" s="22" t="s">
        <v>8261</v>
      </c>
      <c r="AE1051" s="22" t="s">
        <v>3129</v>
      </c>
      <c r="AF1051" s="23">
        <v>8072</v>
      </c>
      <c r="AG1051" s="23" t="s">
        <v>8262</v>
      </c>
      <c r="AH1051" s="22" t="s">
        <v>8263</v>
      </c>
      <c r="AI1051" s="22"/>
    </row>
    <row r="1052" spans="2:35">
      <c r="B1052" s="2" t="s">
        <v>1676</v>
      </c>
      <c r="C1052" s="2" t="s">
        <v>205</v>
      </c>
      <c r="D1052" s="35">
        <v>19000341</v>
      </c>
      <c r="E1052" s="35" t="s">
        <v>1624</v>
      </c>
      <c r="F1052" s="4">
        <v>40497</v>
      </c>
      <c r="P1052" s="111"/>
      <c r="Q1052" s="111"/>
      <c r="R1052" s="111"/>
      <c r="S1052" s="111"/>
      <c r="T1052" s="110"/>
      <c r="U1052" s="108"/>
      <c r="W1052" s="49" t="s">
        <v>10486</v>
      </c>
      <c r="X1052" s="49" t="s">
        <v>341</v>
      </c>
      <c r="Y1052" s="50" t="s">
        <v>10487</v>
      </c>
      <c r="Z1052" s="50" t="s">
        <v>10469</v>
      </c>
      <c r="AA1052" s="49" t="s">
        <v>10488</v>
      </c>
      <c r="AB1052" s="52"/>
    </row>
    <row r="1053" spans="2:35">
      <c r="B1053" s="2" t="s">
        <v>1677</v>
      </c>
      <c r="C1053" s="2" t="s">
        <v>205</v>
      </c>
      <c r="D1053" s="35">
        <v>19000359</v>
      </c>
      <c r="E1053" s="35" t="s">
        <v>1624</v>
      </c>
      <c r="F1053" s="4">
        <v>40499</v>
      </c>
      <c r="P1053" s="22"/>
      <c r="Q1053" s="22"/>
      <c r="T1053" s="24"/>
      <c r="W1053" s="22" t="s">
        <v>6011</v>
      </c>
      <c r="X1053" s="22" t="s">
        <v>6012</v>
      </c>
      <c r="Y1053" s="35" t="s">
        <v>6013</v>
      </c>
      <c r="Z1053" s="35" t="s">
        <v>6014</v>
      </c>
      <c r="AA1053" t="s">
        <v>6015</v>
      </c>
      <c r="AD1053" s="109" t="s">
        <v>8264</v>
      </c>
      <c r="AE1053" s="109"/>
      <c r="AF1053" s="109"/>
      <c r="AG1053" s="109"/>
      <c r="AH1053" s="110">
        <f>COUNTA(AD1056:AD1064)</f>
        <v>9</v>
      </c>
      <c r="AI1053" s="122"/>
    </row>
    <row r="1054" spans="2:35">
      <c r="B1054" s="2" t="s">
        <v>1678</v>
      </c>
      <c r="C1054" s="2" t="s">
        <v>205</v>
      </c>
      <c r="D1054" s="35">
        <v>19000368</v>
      </c>
      <c r="E1054" s="35" t="s">
        <v>1624</v>
      </c>
      <c r="F1054" s="4">
        <v>40490</v>
      </c>
      <c r="P1054" s="49" t="s">
        <v>9248</v>
      </c>
      <c r="Q1054" s="49" t="s">
        <v>3596</v>
      </c>
      <c r="R1054" s="50">
        <v>37</v>
      </c>
      <c r="S1054" s="50" t="s">
        <v>9249</v>
      </c>
      <c r="T1054" s="49" t="s">
        <v>9250</v>
      </c>
      <c r="U1054" s="52"/>
      <c r="W1054" s="22" t="s">
        <v>6016</v>
      </c>
      <c r="X1054" s="22" t="s">
        <v>6012</v>
      </c>
      <c r="Y1054" s="35" t="s">
        <v>6017</v>
      </c>
      <c r="Z1054" s="35" t="s">
        <v>6014</v>
      </c>
      <c r="AA1054" t="s">
        <v>6018</v>
      </c>
      <c r="AD1054" s="109"/>
      <c r="AE1054" s="109"/>
      <c r="AF1054" s="109"/>
      <c r="AG1054" s="109"/>
      <c r="AH1054" s="110"/>
      <c r="AI1054" s="122"/>
    </row>
    <row r="1055" spans="2:35">
      <c r="B1055" s="2" t="s">
        <v>1679</v>
      </c>
      <c r="C1055" s="2" t="s">
        <v>205</v>
      </c>
      <c r="D1055" s="35">
        <v>19000376</v>
      </c>
      <c r="E1055" s="35" t="s">
        <v>1624</v>
      </c>
      <c r="F1055" s="4">
        <v>40493</v>
      </c>
      <c r="W1055" s="22" t="s">
        <v>6019</v>
      </c>
      <c r="X1055" s="22" t="s">
        <v>6012</v>
      </c>
      <c r="Y1055" s="35" t="s">
        <v>6020</v>
      </c>
      <c r="Z1055" s="35" t="s">
        <v>6014</v>
      </c>
      <c r="AA1055" s="3">
        <v>36964</v>
      </c>
    </row>
    <row r="1056" spans="2:35">
      <c r="B1056" s="2" t="s">
        <v>1680</v>
      </c>
      <c r="C1056" s="2" t="s">
        <v>205</v>
      </c>
      <c r="D1056" s="35">
        <v>19000381</v>
      </c>
      <c r="E1056" s="35" t="s">
        <v>1624</v>
      </c>
      <c r="F1056" s="2" t="s">
        <v>1681</v>
      </c>
      <c r="P1056" s="111" t="s">
        <v>9246</v>
      </c>
      <c r="Q1056" s="111"/>
      <c r="R1056" s="111"/>
      <c r="S1056" s="111"/>
      <c r="T1056" s="110">
        <f>COUNTA(P1059:P1060)</f>
        <v>2</v>
      </c>
      <c r="U1056" s="113"/>
      <c r="W1056" s="22" t="s">
        <v>6021</v>
      </c>
      <c r="X1056" s="22" t="s">
        <v>6012</v>
      </c>
      <c r="Y1056" s="35" t="s">
        <v>6022</v>
      </c>
      <c r="Z1056" s="35" t="s">
        <v>6014</v>
      </c>
      <c r="AA1056" s="3">
        <v>37342</v>
      </c>
      <c r="AD1056" s="22" t="s">
        <v>8265</v>
      </c>
      <c r="AE1056" s="22" t="s">
        <v>3623</v>
      </c>
      <c r="AF1056" s="23" t="s">
        <v>8266</v>
      </c>
      <c r="AG1056" s="23" t="s">
        <v>8267</v>
      </c>
      <c r="AH1056" s="25">
        <v>41730</v>
      </c>
      <c r="AI1056" s="22"/>
    </row>
    <row r="1057" spans="2:35">
      <c r="B1057" s="49" t="s">
        <v>9566</v>
      </c>
      <c r="C1057" s="49" t="s">
        <v>5629</v>
      </c>
      <c r="D1057" s="50">
        <v>485</v>
      </c>
      <c r="E1057" s="50" t="s">
        <v>9563</v>
      </c>
      <c r="F1057" s="49" t="s">
        <v>9567</v>
      </c>
      <c r="G1057" s="52"/>
      <c r="P1057" s="111"/>
      <c r="Q1057" s="111"/>
      <c r="R1057" s="111"/>
      <c r="S1057" s="111"/>
      <c r="T1057" s="110"/>
      <c r="U1057" s="113"/>
      <c r="W1057" s="22" t="s">
        <v>6023</v>
      </c>
      <c r="X1057" s="22" t="s">
        <v>6012</v>
      </c>
      <c r="Y1057" s="35" t="s">
        <v>6024</v>
      </c>
      <c r="Z1057" s="35" t="s">
        <v>6014</v>
      </c>
      <c r="AA1057" s="24">
        <v>38835</v>
      </c>
      <c r="AB1057" s="22"/>
      <c r="AD1057" s="22" t="s">
        <v>8268</v>
      </c>
      <c r="AE1057" s="22" t="s">
        <v>8269</v>
      </c>
      <c r="AF1057" s="23">
        <v>2037</v>
      </c>
      <c r="AG1057" s="23" t="s">
        <v>8270</v>
      </c>
      <c r="AH1057" s="22" t="s">
        <v>4873</v>
      </c>
      <c r="AI1057" s="22"/>
    </row>
    <row r="1058" spans="2:35">
      <c r="B1058" s="2" t="s">
        <v>1682</v>
      </c>
      <c r="C1058" s="2" t="s">
        <v>1225</v>
      </c>
      <c r="D1058" s="35">
        <v>1161</v>
      </c>
      <c r="E1058" s="35" t="s">
        <v>1610</v>
      </c>
      <c r="F1058" s="2" t="s">
        <v>583</v>
      </c>
      <c r="W1058" s="22" t="s">
        <v>6025</v>
      </c>
      <c r="X1058" s="22" t="s">
        <v>6012</v>
      </c>
      <c r="Y1058" s="35" t="s">
        <v>6026</v>
      </c>
      <c r="Z1058" s="35" t="s">
        <v>6014</v>
      </c>
      <c r="AA1058" t="s">
        <v>5897</v>
      </c>
      <c r="AD1058" s="22" t="s">
        <v>8271</v>
      </c>
      <c r="AE1058" s="22" t="s">
        <v>6342</v>
      </c>
      <c r="AF1058" s="23">
        <v>260</v>
      </c>
      <c r="AG1058" s="23" t="s">
        <v>8272</v>
      </c>
      <c r="AH1058" s="25">
        <v>42826</v>
      </c>
    </row>
    <row r="1059" spans="2:35">
      <c r="B1059" s="2" t="s">
        <v>1683</v>
      </c>
      <c r="C1059" s="2" t="s">
        <v>9</v>
      </c>
      <c r="D1059" s="35">
        <v>5441</v>
      </c>
      <c r="E1059" s="35" t="s">
        <v>1610</v>
      </c>
      <c r="F1059" s="2" t="s">
        <v>1684</v>
      </c>
      <c r="P1059" s="22" t="s">
        <v>4422</v>
      </c>
      <c r="Q1059" s="22" t="s">
        <v>1420</v>
      </c>
      <c r="R1059" s="35">
        <v>1129</v>
      </c>
      <c r="S1059" s="35" t="s">
        <v>4423</v>
      </c>
      <c r="T1059" s="22" t="s">
        <v>4424</v>
      </c>
      <c r="U1059" s="22"/>
      <c r="W1059" s="22" t="s">
        <v>6027</v>
      </c>
      <c r="X1059" s="22" t="s">
        <v>6012</v>
      </c>
      <c r="Y1059" s="35" t="s">
        <v>6028</v>
      </c>
      <c r="Z1059" s="35" t="s">
        <v>6014</v>
      </c>
      <c r="AA1059" t="s">
        <v>6029</v>
      </c>
      <c r="AD1059" s="22" t="s">
        <v>8273</v>
      </c>
      <c r="AE1059" s="22" t="s">
        <v>6428</v>
      </c>
      <c r="AF1059" s="23" t="s">
        <v>8274</v>
      </c>
      <c r="AG1059" s="23" t="s">
        <v>8275</v>
      </c>
      <c r="AH1059" s="22" t="s">
        <v>8276</v>
      </c>
    </row>
    <row r="1060" spans="2:35">
      <c r="B1060" s="2" t="s">
        <v>1685</v>
      </c>
      <c r="C1060" s="2" t="s">
        <v>1686</v>
      </c>
      <c r="D1060" s="35" t="s">
        <v>1687</v>
      </c>
      <c r="E1060" s="35" t="s">
        <v>1610</v>
      </c>
      <c r="F1060" s="2" t="s">
        <v>1688</v>
      </c>
      <c r="P1060" s="22" t="s">
        <v>4425</v>
      </c>
      <c r="Q1060" s="22" t="s">
        <v>1420</v>
      </c>
      <c r="R1060" s="35">
        <v>1091</v>
      </c>
      <c r="S1060" s="35" t="s">
        <v>4423</v>
      </c>
      <c r="T1060" s="22" t="s">
        <v>4426</v>
      </c>
      <c r="W1060" s="22" t="s">
        <v>6030</v>
      </c>
      <c r="X1060" s="22" t="s">
        <v>6012</v>
      </c>
      <c r="Y1060" s="35" t="s">
        <v>6031</v>
      </c>
      <c r="Z1060" s="35" t="s">
        <v>6014</v>
      </c>
      <c r="AA1060" s="22" t="s">
        <v>6032</v>
      </c>
      <c r="AB1060" s="22"/>
      <c r="AD1060" s="22" t="s">
        <v>8277</v>
      </c>
      <c r="AE1060" s="22" t="s">
        <v>6342</v>
      </c>
      <c r="AF1060" s="23">
        <v>190</v>
      </c>
      <c r="AG1060" s="23" t="s">
        <v>8278</v>
      </c>
      <c r="AH1060" s="25">
        <v>41365</v>
      </c>
      <c r="AI1060" s="22" t="s">
        <v>8279</v>
      </c>
    </row>
    <row r="1061" spans="2:35">
      <c r="B1061" s="2" t="s">
        <v>1689</v>
      </c>
      <c r="C1061" s="2" t="s">
        <v>1686</v>
      </c>
      <c r="D1061" s="35" t="s">
        <v>1690</v>
      </c>
      <c r="E1061" s="35" t="s">
        <v>1610</v>
      </c>
      <c r="F1061" s="2" t="s">
        <v>1691</v>
      </c>
      <c r="P1061" s="22"/>
      <c r="Q1061" s="22"/>
      <c r="T1061" s="22"/>
      <c r="W1061" s="22" t="s">
        <v>6033</v>
      </c>
      <c r="X1061" s="22" t="s">
        <v>6012</v>
      </c>
      <c r="Y1061" s="35" t="s">
        <v>6034</v>
      </c>
      <c r="Z1061" s="35" t="s">
        <v>6014</v>
      </c>
      <c r="AA1061" t="s">
        <v>3400</v>
      </c>
      <c r="AD1061" s="22" t="s">
        <v>8280</v>
      </c>
      <c r="AE1061" s="22" t="s">
        <v>7517</v>
      </c>
      <c r="AF1061" s="23">
        <v>258793</v>
      </c>
      <c r="AG1061" s="23" t="s">
        <v>8281</v>
      </c>
      <c r="AH1061" s="25">
        <v>41306</v>
      </c>
    </row>
    <row r="1062" spans="2:35">
      <c r="B1062" s="2" t="s">
        <v>1692</v>
      </c>
      <c r="C1062" s="2" t="s">
        <v>1686</v>
      </c>
      <c r="D1062" s="35" t="s">
        <v>1693</v>
      </c>
      <c r="E1062" s="35" t="s">
        <v>1610</v>
      </c>
      <c r="F1062" s="4">
        <v>35117</v>
      </c>
      <c r="P1062" s="111" t="s">
        <v>10147</v>
      </c>
      <c r="Q1062" s="111"/>
      <c r="R1062" s="111"/>
      <c r="S1062" s="111"/>
      <c r="T1062" s="110">
        <f>COUNTA(P1065)</f>
        <v>1</v>
      </c>
      <c r="U1062" s="108"/>
      <c r="W1062" s="22" t="s">
        <v>6035</v>
      </c>
      <c r="X1062" s="22" t="s">
        <v>6036</v>
      </c>
      <c r="Y1062" s="35" t="s">
        <v>6037</v>
      </c>
      <c r="Z1062" s="35" t="s">
        <v>6014</v>
      </c>
      <c r="AA1062" s="22" t="s">
        <v>6038</v>
      </c>
      <c r="AB1062" s="22"/>
      <c r="AD1062" s="22" t="s">
        <v>8282</v>
      </c>
      <c r="AE1062" s="22" t="s">
        <v>6530</v>
      </c>
      <c r="AF1062" s="23">
        <v>20136</v>
      </c>
      <c r="AG1062" s="23" t="s">
        <v>8283</v>
      </c>
      <c r="AH1062" s="22" t="s">
        <v>3805</v>
      </c>
    </row>
    <row r="1063" spans="2:35">
      <c r="B1063" s="2" t="s">
        <v>1694</v>
      </c>
      <c r="C1063" s="2" t="s">
        <v>1686</v>
      </c>
      <c r="D1063" s="35" t="s">
        <v>1695</v>
      </c>
      <c r="E1063" s="35" t="s">
        <v>1610</v>
      </c>
      <c r="F1063" s="2" t="s">
        <v>1696</v>
      </c>
      <c r="P1063" s="111"/>
      <c r="Q1063" s="111"/>
      <c r="R1063" s="111"/>
      <c r="S1063" s="111"/>
      <c r="T1063" s="110"/>
      <c r="U1063" s="108"/>
      <c r="W1063" s="22"/>
      <c r="X1063" s="22"/>
      <c r="AA1063" s="22"/>
      <c r="AB1063" s="22"/>
      <c r="AD1063" s="22" t="s">
        <v>8284</v>
      </c>
      <c r="AE1063" s="22" t="s">
        <v>3623</v>
      </c>
      <c r="AF1063" s="23" t="s">
        <v>8285</v>
      </c>
      <c r="AG1063" s="23" t="s">
        <v>8286</v>
      </c>
      <c r="AH1063" s="22" t="s">
        <v>8287</v>
      </c>
    </row>
    <row r="1064" spans="2:35">
      <c r="B1064" s="2" t="s">
        <v>1697</v>
      </c>
      <c r="C1064" s="2" t="s">
        <v>1686</v>
      </c>
      <c r="D1064" s="35" t="s">
        <v>1698</v>
      </c>
      <c r="E1064" s="35" t="s">
        <v>1610</v>
      </c>
      <c r="F1064" s="2" t="s">
        <v>1699</v>
      </c>
      <c r="P1064" s="22"/>
      <c r="Q1064" s="22"/>
      <c r="T1064" s="22"/>
      <c r="W1064" s="109" t="s">
        <v>9149</v>
      </c>
      <c r="X1064" s="109"/>
      <c r="Y1064" s="109"/>
      <c r="Z1064" s="109"/>
      <c r="AA1064" s="110">
        <f>COUNTA(W1067)</f>
        <v>1</v>
      </c>
      <c r="AB1064" s="118"/>
      <c r="AD1064" s="22" t="s">
        <v>8288</v>
      </c>
      <c r="AE1064" s="22" t="s">
        <v>6568</v>
      </c>
      <c r="AF1064" s="23" t="s">
        <v>8289</v>
      </c>
      <c r="AG1064" s="23" t="s">
        <v>8290</v>
      </c>
      <c r="AH1064" s="22" t="s">
        <v>3806</v>
      </c>
    </row>
    <row r="1065" spans="2:35">
      <c r="B1065" s="2" t="s">
        <v>1700</v>
      </c>
      <c r="C1065" s="2" t="s">
        <v>1686</v>
      </c>
      <c r="D1065" s="35" t="s">
        <v>1701</v>
      </c>
      <c r="E1065" s="35" t="s">
        <v>1610</v>
      </c>
      <c r="F1065" s="4">
        <v>35510</v>
      </c>
      <c r="P1065" s="49" t="s">
        <v>10148</v>
      </c>
      <c r="Q1065" s="49" t="s">
        <v>9151</v>
      </c>
      <c r="R1065" s="50">
        <v>267</v>
      </c>
      <c r="S1065" s="50" t="s">
        <v>10149</v>
      </c>
      <c r="T1065" s="49" t="s">
        <v>4780</v>
      </c>
      <c r="U1065" s="52"/>
      <c r="W1065" s="109"/>
      <c r="X1065" s="109"/>
      <c r="Y1065" s="109"/>
      <c r="Z1065" s="109"/>
      <c r="AA1065" s="110"/>
      <c r="AB1065" s="118"/>
    </row>
    <row r="1066" spans="2:35">
      <c r="B1066" s="49" t="s">
        <v>9568</v>
      </c>
      <c r="C1066" s="49" t="s">
        <v>9569</v>
      </c>
      <c r="D1066" s="50">
        <v>210</v>
      </c>
      <c r="E1066" s="50" t="s">
        <v>9570</v>
      </c>
      <c r="F1066" s="55">
        <v>33635</v>
      </c>
      <c r="G1066" s="52"/>
      <c r="P1066" s="22"/>
      <c r="Q1066" s="22"/>
      <c r="T1066" s="22"/>
      <c r="W1066" s="22"/>
      <c r="X1066" s="22"/>
      <c r="AA1066" s="22"/>
      <c r="AB1066" s="22"/>
      <c r="AD1066" s="109" t="s">
        <v>8291</v>
      </c>
      <c r="AE1066" s="109"/>
      <c r="AF1066" s="109"/>
      <c r="AG1066" s="109"/>
      <c r="AH1066" s="110">
        <f>COUNTA(AD1069)</f>
        <v>1</v>
      </c>
      <c r="AI1066" s="122"/>
    </row>
    <row r="1067" spans="2:35">
      <c r="B1067" s="49" t="s">
        <v>9533</v>
      </c>
      <c r="C1067" s="49" t="s">
        <v>9151</v>
      </c>
      <c r="D1067" s="50">
        <v>236</v>
      </c>
      <c r="E1067" s="50" t="s">
        <v>9570</v>
      </c>
      <c r="F1067" s="55">
        <v>33635</v>
      </c>
      <c r="G1067" s="49"/>
      <c r="P1067" s="111" t="s">
        <v>10034</v>
      </c>
      <c r="Q1067" s="111"/>
      <c r="R1067" s="111"/>
      <c r="S1067" s="111"/>
      <c r="T1067" s="110">
        <f>COUNTA(P1070:P1081)</f>
        <v>12</v>
      </c>
      <c r="U1067" s="108"/>
      <c r="W1067" s="49" t="s">
        <v>9150</v>
      </c>
      <c r="X1067" s="49" t="s">
        <v>9151</v>
      </c>
      <c r="Y1067" s="50">
        <v>309</v>
      </c>
      <c r="Z1067" s="50" t="s">
        <v>9152</v>
      </c>
      <c r="AA1067" s="51">
        <v>33664</v>
      </c>
      <c r="AB1067" s="49"/>
      <c r="AD1067" s="109"/>
      <c r="AE1067" s="109"/>
      <c r="AF1067" s="109"/>
      <c r="AG1067" s="109"/>
      <c r="AH1067" s="110"/>
      <c r="AI1067" s="122"/>
    </row>
    <row r="1068" spans="2:35">
      <c r="B1068" s="2" t="s">
        <v>1702</v>
      </c>
      <c r="C1068" s="2" t="s">
        <v>1703</v>
      </c>
      <c r="D1068" s="35" t="s">
        <v>1704</v>
      </c>
      <c r="E1068" s="35" t="s">
        <v>1705</v>
      </c>
      <c r="F1068" s="2" t="s">
        <v>1706</v>
      </c>
      <c r="P1068" s="111"/>
      <c r="Q1068" s="111"/>
      <c r="R1068" s="111"/>
      <c r="S1068" s="111"/>
      <c r="T1068" s="110"/>
      <c r="U1068" s="108"/>
    </row>
    <row r="1069" spans="2:35">
      <c r="B1069" s="49" t="s">
        <v>9571</v>
      </c>
      <c r="C1069" s="49" t="s">
        <v>8239</v>
      </c>
      <c r="D1069" s="50" t="s">
        <v>9572</v>
      </c>
      <c r="E1069" s="50" t="s">
        <v>9570</v>
      </c>
      <c r="F1069" s="55">
        <v>33664</v>
      </c>
      <c r="G1069" s="52"/>
      <c r="P1069" s="22"/>
      <c r="Q1069" s="22"/>
      <c r="T1069" s="22"/>
      <c r="W1069" s="109" t="s">
        <v>6039</v>
      </c>
      <c r="X1069" s="109"/>
      <c r="Y1069" s="109"/>
      <c r="Z1069" s="109"/>
      <c r="AA1069" s="110">
        <f>COUNTA(W1072)</f>
        <v>1</v>
      </c>
      <c r="AB1069" s="122"/>
      <c r="AD1069" s="22" t="s">
        <v>8292</v>
      </c>
      <c r="AE1069" s="22" t="s">
        <v>8293</v>
      </c>
      <c r="AF1069" s="23">
        <v>3091</v>
      </c>
      <c r="AG1069" s="23" t="s">
        <v>8294</v>
      </c>
      <c r="AH1069" s="24">
        <v>38421</v>
      </c>
    </row>
    <row r="1070" spans="2:35">
      <c r="P1070" s="49" t="s">
        <v>10035</v>
      </c>
      <c r="Q1070" s="49" t="s">
        <v>10018</v>
      </c>
      <c r="R1070" s="50">
        <v>205</v>
      </c>
      <c r="S1070" s="50" t="s">
        <v>10036</v>
      </c>
      <c r="T1070" s="49" t="s">
        <v>10037</v>
      </c>
      <c r="U1070" s="52"/>
      <c r="W1070" s="109"/>
      <c r="X1070" s="109"/>
      <c r="Y1070" s="109"/>
      <c r="Z1070" s="109"/>
      <c r="AA1070" s="110"/>
      <c r="AB1070" s="122"/>
    </row>
    <row r="1071" spans="2:35">
      <c r="B1071" s="109" t="s">
        <v>3706</v>
      </c>
      <c r="C1071" s="109"/>
      <c r="D1071" s="109"/>
      <c r="E1071" s="109"/>
      <c r="F1071" s="110">
        <f>COUNTA(B1074:B1193)</f>
        <v>120</v>
      </c>
      <c r="G1071" s="126"/>
      <c r="P1071" s="49" t="s">
        <v>10038</v>
      </c>
      <c r="Q1071" s="49" t="s">
        <v>10018</v>
      </c>
      <c r="R1071" s="50">
        <v>203</v>
      </c>
      <c r="S1071" s="50" t="s">
        <v>10036</v>
      </c>
      <c r="T1071" s="51">
        <v>27446</v>
      </c>
      <c r="U1071" s="52"/>
      <c r="AD1071" s="109" t="s">
        <v>8295</v>
      </c>
      <c r="AE1071" s="109"/>
      <c r="AF1071" s="109"/>
      <c r="AG1071" s="109"/>
      <c r="AH1071" s="110">
        <f>COUNTA(AD1074)</f>
        <v>1</v>
      </c>
      <c r="AI1071" s="122"/>
    </row>
    <row r="1072" spans="2:35">
      <c r="B1072" s="109"/>
      <c r="C1072" s="109"/>
      <c r="D1072" s="109"/>
      <c r="E1072" s="109"/>
      <c r="F1072" s="110"/>
      <c r="G1072" s="126"/>
      <c r="P1072" s="49" t="s">
        <v>10039</v>
      </c>
      <c r="Q1072" s="49" t="s">
        <v>10018</v>
      </c>
      <c r="R1072" s="50">
        <v>202</v>
      </c>
      <c r="S1072" s="50" t="s">
        <v>10036</v>
      </c>
      <c r="T1072" s="51">
        <v>27446</v>
      </c>
      <c r="U1072" s="52"/>
      <c r="W1072" s="22" t="s">
        <v>6040</v>
      </c>
      <c r="X1072" s="22" t="s">
        <v>6041</v>
      </c>
      <c r="Y1072" s="35" t="s">
        <v>6042</v>
      </c>
      <c r="Z1072" s="35" t="s">
        <v>6043</v>
      </c>
      <c r="AA1072" s="22" t="s">
        <v>3993</v>
      </c>
      <c r="AB1072" s="22"/>
      <c r="AD1072" s="109"/>
      <c r="AE1072" s="109"/>
      <c r="AF1072" s="109"/>
      <c r="AG1072" s="109"/>
      <c r="AH1072" s="110"/>
      <c r="AI1072" s="122"/>
    </row>
    <row r="1073" spans="2:35">
      <c r="P1073" s="49" t="s">
        <v>10040</v>
      </c>
      <c r="Q1073" s="49" t="s">
        <v>10041</v>
      </c>
      <c r="R1073" s="50">
        <v>230</v>
      </c>
      <c r="S1073" s="50" t="s">
        <v>10036</v>
      </c>
      <c r="T1073" s="49" t="s">
        <v>10042</v>
      </c>
      <c r="U1073" s="52"/>
      <c r="W1073" s="22"/>
      <c r="X1073" s="22"/>
      <c r="AA1073" s="22"/>
      <c r="AB1073" s="22"/>
    </row>
    <row r="1074" spans="2:35">
      <c r="B1074" s="2" t="s">
        <v>328</v>
      </c>
      <c r="C1074" s="2" t="s">
        <v>329</v>
      </c>
      <c r="D1074" s="35" t="s">
        <v>330</v>
      </c>
      <c r="E1074" s="35" t="s">
        <v>1752</v>
      </c>
      <c r="F1074" s="4">
        <v>40290</v>
      </c>
      <c r="P1074" s="49" t="s">
        <v>10043</v>
      </c>
      <c r="Q1074" s="49" t="s">
        <v>10044</v>
      </c>
      <c r="R1074" s="66">
        <v>266</v>
      </c>
      <c r="S1074" s="66" t="s">
        <v>10036</v>
      </c>
      <c r="T1074" s="49"/>
      <c r="U1074" s="52"/>
      <c r="W1074" s="109" t="s">
        <v>9019</v>
      </c>
      <c r="X1074" s="109"/>
      <c r="Y1074" s="109"/>
      <c r="Z1074" s="109"/>
      <c r="AA1074" s="110">
        <f>COUNTA(W1077:W1082)</f>
        <v>6</v>
      </c>
      <c r="AB1074" s="118"/>
      <c r="AD1074" s="22" t="s">
        <v>8296</v>
      </c>
      <c r="AE1074" s="22" t="s">
        <v>7789</v>
      </c>
      <c r="AF1074" s="23">
        <v>6137</v>
      </c>
      <c r="AG1074" s="23" t="s">
        <v>8297</v>
      </c>
      <c r="AH1074" s="22" t="s">
        <v>6202</v>
      </c>
      <c r="AI1074" s="22"/>
    </row>
    <row r="1075" spans="2:35">
      <c r="B1075" s="2" t="s">
        <v>1753</v>
      </c>
      <c r="C1075" s="2" t="s">
        <v>79</v>
      </c>
      <c r="D1075" s="35" t="s">
        <v>89</v>
      </c>
      <c r="E1075" s="35" t="s">
        <v>1708</v>
      </c>
      <c r="F1075" s="2" t="s">
        <v>1754</v>
      </c>
      <c r="G1075" s="2" t="s">
        <v>1755</v>
      </c>
      <c r="P1075" s="49" t="s">
        <v>10045</v>
      </c>
      <c r="Q1075" s="49" t="s">
        <v>9922</v>
      </c>
      <c r="R1075" s="50">
        <v>242</v>
      </c>
      <c r="S1075" s="50" t="s">
        <v>10036</v>
      </c>
      <c r="T1075" s="49" t="s">
        <v>10046</v>
      </c>
      <c r="U1075" s="49"/>
      <c r="W1075" s="109"/>
      <c r="X1075" s="109"/>
      <c r="Y1075" s="109"/>
      <c r="Z1075" s="109"/>
      <c r="AA1075" s="110"/>
      <c r="AB1075" s="118"/>
    </row>
    <row r="1076" spans="2:35">
      <c r="B1076" s="49" t="s">
        <v>8976</v>
      </c>
      <c r="C1076" s="49" t="s">
        <v>1864</v>
      </c>
      <c r="D1076" s="50" t="s">
        <v>8977</v>
      </c>
      <c r="E1076" s="50" t="s">
        <v>8978</v>
      </c>
      <c r="F1076" s="51">
        <v>33292</v>
      </c>
      <c r="G1076" s="53"/>
      <c r="P1076" s="49" t="s">
        <v>10047</v>
      </c>
      <c r="Q1076" s="49" t="s">
        <v>10048</v>
      </c>
      <c r="R1076" s="50" t="s">
        <v>10049</v>
      </c>
      <c r="S1076" s="50" t="s">
        <v>10036</v>
      </c>
      <c r="T1076" s="51">
        <v>30407</v>
      </c>
      <c r="U1076" s="49"/>
      <c r="W1076" s="22"/>
      <c r="X1076" s="22"/>
      <c r="AA1076" s="22"/>
      <c r="AB1076" s="22"/>
      <c r="AD1076" s="109" t="s">
        <v>8298</v>
      </c>
      <c r="AE1076" s="109"/>
      <c r="AF1076" s="109"/>
      <c r="AG1076" s="109"/>
      <c r="AH1076" s="110">
        <f>COUNTA(AD1079:AD1081)</f>
        <v>3</v>
      </c>
      <c r="AI1076" s="122"/>
    </row>
    <row r="1077" spans="2:35">
      <c r="B1077" s="2" t="s">
        <v>1863</v>
      </c>
      <c r="C1077" s="2" t="s">
        <v>1864</v>
      </c>
      <c r="D1077" s="35" t="s">
        <v>1865</v>
      </c>
      <c r="E1077" s="35" t="s">
        <v>1708</v>
      </c>
      <c r="F1077" s="2" t="s">
        <v>1866</v>
      </c>
      <c r="G1077" s="2" t="s">
        <v>1867</v>
      </c>
      <c r="P1077" s="49" t="s">
        <v>10050</v>
      </c>
      <c r="Q1077" s="49" t="s">
        <v>10051</v>
      </c>
      <c r="R1077" s="50">
        <v>12</v>
      </c>
      <c r="S1077" s="50" t="s">
        <v>10036</v>
      </c>
      <c r="T1077" s="51">
        <v>32225</v>
      </c>
      <c r="U1077" s="52"/>
      <c r="W1077" s="49" t="s">
        <v>9020</v>
      </c>
      <c r="X1077" s="49" t="s">
        <v>1864</v>
      </c>
      <c r="Y1077" s="50" t="s">
        <v>5810</v>
      </c>
      <c r="Z1077" s="50" t="s">
        <v>9021</v>
      </c>
      <c r="AA1077" s="49" t="s">
        <v>9022</v>
      </c>
      <c r="AB1077" s="49"/>
      <c r="AD1077" s="109"/>
      <c r="AE1077" s="109"/>
      <c r="AF1077" s="109"/>
      <c r="AG1077" s="109"/>
      <c r="AH1077" s="110"/>
      <c r="AI1077" s="122"/>
    </row>
    <row r="1078" spans="2:35">
      <c r="B1078" s="2" t="s">
        <v>1868</v>
      </c>
      <c r="C1078" s="2" t="s">
        <v>1864</v>
      </c>
      <c r="D1078" s="35" t="s">
        <v>1869</v>
      </c>
      <c r="E1078" s="35" t="s">
        <v>1708</v>
      </c>
      <c r="F1078" s="4">
        <v>35860</v>
      </c>
      <c r="G1078" s="2"/>
      <c r="P1078" s="49" t="s">
        <v>10052</v>
      </c>
      <c r="Q1078" s="49" t="s">
        <v>345</v>
      </c>
      <c r="R1078" s="50" t="s">
        <v>10053</v>
      </c>
      <c r="S1078" s="50" t="s">
        <v>10036</v>
      </c>
      <c r="T1078" s="49" t="s">
        <v>9960</v>
      </c>
      <c r="U1078" s="52"/>
      <c r="W1078" s="49" t="s">
        <v>9023</v>
      </c>
      <c r="X1078" s="49" t="s">
        <v>1864</v>
      </c>
      <c r="Y1078" s="50" t="s">
        <v>5850</v>
      </c>
      <c r="Z1078" s="50" t="s">
        <v>9021</v>
      </c>
      <c r="AA1078" s="49" t="s">
        <v>9024</v>
      </c>
      <c r="AB1078" s="49"/>
    </row>
    <row r="1079" spans="2:35">
      <c r="B1079" s="2" t="s">
        <v>1870</v>
      </c>
      <c r="C1079" s="2" t="s">
        <v>1864</v>
      </c>
      <c r="D1079" s="35" t="s">
        <v>1871</v>
      </c>
      <c r="E1079" s="35" t="s">
        <v>1708</v>
      </c>
      <c r="F1079" s="2" t="s">
        <v>1872</v>
      </c>
      <c r="G1079" s="2"/>
      <c r="P1079" s="49" t="s">
        <v>10054</v>
      </c>
      <c r="Q1079" s="49" t="s">
        <v>10055</v>
      </c>
      <c r="R1079" s="50" t="s">
        <v>10056</v>
      </c>
      <c r="S1079" s="50" t="s">
        <v>10036</v>
      </c>
      <c r="T1079" s="49" t="s">
        <v>10057</v>
      </c>
      <c r="U1079" s="52"/>
      <c r="W1079" s="49" t="s">
        <v>9025</v>
      </c>
      <c r="X1079" s="49" t="s">
        <v>410</v>
      </c>
      <c r="Y1079" s="50" t="s">
        <v>9026</v>
      </c>
      <c r="Z1079" s="50" t="s">
        <v>9021</v>
      </c>
      <c r="AA1079" s="51">
        <v>32212</v>
      </c>
      <c r="AB1079" s="49"/>
      <c r="AD1079" s="22" t="s">
        <v>8299</v>
      </c>
      <c r="AE1079" s="22" t="s">
        <v>6296</v>
      </c>
      <c r="AF1079" s="23">
        <v>5412</v>
      </c>
      <c r="AG1079" s="23" t="s">
        <v>8300</v>
      </c>
      <c r="AH1079" s="22" t="s">
        <v>3625</v>
      </c>
      <c r="AI1079" s="22"/>
    </row>
    <row r="1080" spans="2:35">
      <c r="B1080" s="2" t="s">
        <v>1756</v>
      </c>
      <c r="C1080" s="2" t="s">
        <v>329</v>
      </c>
      <c r="D1080" s="35" t="s">
        <v>661</v>
      </c>
      <c r="E1080" s="35" t="s">
        <v>1752</v>
      </c>
      <c r="F1080" s="10">
        <v>40269</v>
      </c>
      <c r="G1080" s="2"/>
      <c r="P1080" s="49" t="s">
        <v>10058</v>
      </c>
      <c r="Q1080" s="49" t="s">
        <v>345</v>
      </c>
      <c r="R1080" s="50" t="s">
        <v>4981</v>
      </c>
      <c r="S1080" s="50" t="s">
        <v>10036</v>
      </c>
      <c r="T1080" s="49" t="s">
        <v>10059</v>
      </c>
      <c r="U1080" s="52"/>
      <c r="W1080" s="49" t="s">
        <v>9027</v>
      </c>
      <c r="X1080" s="49" t="s">
        <v>410</v>
      </c>
      <c r="Y1080" s="50" t="s">
        <v>9028</v>
      </c>
      <c r="Z1080" s="50" t="s">
        <v>9021</v>
      </c>
      <c r="AA1080" s="49" t="s">
        <v>9029</v>
      </c>
      <c r="AB1080" s="49"/>
      <c r="AD1080" s="22" t="s">
        <v>8301</v>
      </c>
      <c r="AE1080" s="22" t="s">
        <v>6988</v>
      </c>
      <c r="AF1080" s="23">
        <v>119</v>
      </c>
      <c r="AG1080" s="23" t="s">
        <v>8302</v>
      </c>
      <c r="AH1080" s="22" t="s">
        <v>4449</v>
      </c>
      <c r="AI1080" s="22"/>
    </row>
    <row r="1081" spans="2:35">
      <c r="B1081" s="2" t="s">
        <v>1873</v>
      </c>
      <c r="C1081" s="2" t="s">
        <v>1864</v>
      </c>
      <c r="D1081" s="35" t="s">
        <v>1874</v>
      </c>
      <c r="E1081" s="35" t="s">
        <v>1708</v>
      </c>
      <c r="F1081" s="2" t="s">
        <v>1875</v>
      </c>
      <c r="G1081" s="2"/>
      <c r="P1081" s="49" t="s">
        <v>10060</v>
      </c>
      <c r="Q1081" s="49" t="s">
        <v>10061</v>
      </c>
      <c r="R1081" s="50" t="s">
        <v>10062</v>
      </c>
      <c r="S1081" s="50" t="s">
        <v>10036</v>
      </c>
      <c r="T1081" s="51">
        <v>30784</v>
      </c>
      <c r="U1081" s="52"/>
      <c r="W1081" s="49" t="s">
        <v>9027</v>
      </c>
      <c r="X1081" s="49" t="s">
        <v>410</v>
      </c>
      <c r="Y1081" s="50" t="s">
        <v>9028</v>
      </c>
      <c r="Z1081" s="50" t="s">
        <v>9021</v>
      </c>
      <c r="AA1081" s="49" t="s">
        <v>9029</v>
      </c>
      <c r="AB1081" s="49" t="s">
        <v>964</v>
      </c>
      <c r="AD1081" s="22" t="s">
        <v>8303</v>
      </c>
      <c r="AE1081" s="22" t="s">
        <v>6969</v>
      </c>
      <c r="AF1081" s="23">
        <v>111</v>
      </c>
      <c r="AG1081" s="23" t="s">
        <v>8304</v>
      </c>
      <c r="AH1081" s="22" t="s">
        <v>5856</v>
      </c>
    </row>
    <row r="1082" spans="2:35">
      <c r="B1082" s="2" t="s">
        <v>1876</v>
      </c>
      <c r="C1082" s="2" t="s">
        <v>1864</v>
      </c>
      <c r="D1082" s="35" t="s">
        <v>1877</v>
      </c>
      <c r="E1082" s="35" t="s">
        <v>1708</v>
      </c>
      <c r="F1082" s="4">
        <v>36201</v>
      </c>
      <c r="G1082" s="2"/>
      <c r="W1082" s="49" t="s">
        <v>9030</v>
      </c>
      <c r="X1082" s="49" t="s">
        <v>8957</v>
      </c>
      <c r="Y1082" s="50" t="s">
        <v>9031</v>
      </c>
      <c r="Z1082" s="50" t="s">
        <v>9021</v>
      </c>
      <c r="AA1082" s="49" t="s">
        <v>9032</v>
      </c>
      <c r="AB1082" s="49"/>
    </row>
    <row r="1083" spans="2:35">
      <c r="B1083" s="49" t="s">
        <v>8979</v>
      </c>
      <c r="C1083" s="49" t="s">
        <v>1864</v>
      </c>
      <c r="D1083" s="50" t="s">
        <v>8980</v>
      </c>
      <c r="E1083" s="50" t="s">
        <v>8981</v>
      </c>
      <c r="F1083" s="49" t="s">
        <v>8982</v>
      </c>
      <c r="G1083" s="53"/>
      <c r="P1083" s="109" t="s">
        <v>4427</v>
      </c>
      <c r="Q1083" s="109"/>
      <c r="R1083" s="109"/>
      <c r="S1083" s="109"/>
      <c r="T1083" s="110">
        <f>COUNTA(P1086:P1092)</f>
        <v>7</v>
      </c>
      <c r="U1083" s="122"/>
      <c r="W1083" s="73"/>
      <c r="X1083" s="73"/>
      <c r="Y1083" s="74"/>
      <c r="Z1083" s="74"/>
      <c r="AA1083" s="73"/>
      <c r="AB1083" s="73"/>
      <c r="AD1083" s="109" t="s">
        <v>8305</v>
      </c>
      <c r="AE1083" s="109"/>
      <c r="AF1083" s="109"/>
      <c r="AG1083" s="109"/>
      <c r="AH1083" s="110">
        <f>COUNTA(AD1086)</f>
        <v>1</v>
      </c>
      <c r="AI1083" s="122"/>
    </row>
    <row r="1084" spans="2:35">
      <c r="B1084" s="2" t="s">
        <v>1878</v>
      </c>
      <c r="C1084" s="2" t="s">
        <v>1864</v>
      </c>
      <c r="D1084" s="35" t="s">
        <v>1879</v>
      </c>
      <c r="E1084" s="35" t="s">
        <v>1708</v>
      </c>
      <c r="F1084" s="4">
        <v>36258</v>
      </c>
      <c r="G1084" s="2"/>
      <c r="P1084" s="109"/>
      <c r="Q1084" s="109"/>
      <c r="R1084" s="109"/>
      <c r="S1084" s="109"/>
      <c r="T1084" s="110"/>
      <c r="U1084" s="122"/>
      <c r="W1084" s="109" t="s">
        <v>10309</v>
      </c>
      <c r="X1084" s="109"/>
      <c r="Y1084" s="109"/>
      <c r="Z1084" s="109"/>
      <c r="AA1084" s="110">
        <f>COUNTA(W1087:W1088)</f>
        <v>2</v>
      </c>
      <c r="AB1084" s="118"/>
      <c r="AD1084" s="109"/>
      <c r="AE1084" s="109"/>
      <c r="AF1084" s="109"/>
      <c r="AG1084" s="109"/>
      <c r="AH1084" s="110"/>
      <c r="AI1084" s="122"/>
    </row>
    <row r="1085" spans="2:35">
      <c r="B1085" s="2" t="s">
        <v>1707</v>
      </c>
      <c r="C1085" s="2" t="s">
        <v>74</v>
      </c>
      <c r="D1085" s="35">
        <v>1283</v>
      </c>
      <c r="E1085" s="35" t="s">
        <v>1708</v>
      </c>
      <c r="F1085" s="4">
        <v>38057</v>
      </c>
      <c r="W1085" s="109"/>
      <c r="X1085" s="109"/>
      <c r="Y1085" s="109"/>
      <c r="Z1085" s="109"/>
      <c r="AA1085" s="110"/>
      <c r="AB1085" s="118"/>
    </row>
    <row r="1086" spans="2:35">
      <c r="B1086" s="2" t="s">
        <v>1709</v>
      </c>
      <c r="C1086" s="2" t="s">
        <v>74</v>
      </c>
      <c r="D1086" s="35">
        <v>1102</v>
      </c>
      <c r="E1086" s="35" t="s">
        <v>1708</v>
      </c>
      <c r="F1086" s="2" t="s">
        <v>1710</v>
      </c>
      <c r="P1086" s="22" t="s">
        <v>4428</v>
      </c>
      <c r="Q1086" s="22" t="s">
        <v>4122</v>
      </c>
      <c r="R1086" s="35">
        <v>405</v>
      </c>
      <c r="S1086" s="35" t="s">
        <v>4429</v>
      </c>
      <c r="T1086" s="22" t="s">
        <v>4430</v>
      </c>
      <c r="W1086" s="73"/>
      <c r="X1086" s="73"/>
      <c r="Y1086" s="74"/>
      <c r="Z1086" s="74"/>
      <c r="AA1086" s="73"/>
      <c r="AB1086" s="73"/>
      <c r="AD1086" s="22" t="s">
        <v>8306</v>
      </c>
      <c r="AE1086" s="22" t="s">
        <v>6300</v>
      </c>
      <c r="AF1086" s="23">
        <v>14501146</v>
      </c>
      <c r="AG1086" s="23" t="s">
        <v>8307</v>
      </c>
      <c r="AH1086" s="24">
        <v>40940</v>
      </c>
      <c r="AI1086" s="22"/>
    </row>
    <row r="1087" spans="2:35">
      <c r="B1087" s="2" t="s">
        <v>1711</v>
      </c>
      <c r="C1087" s="2" t="s">
        <v>74</v>
      </c>
      <c r="D1087" s="35">
        <v>1305</v>
      </c>
      <c r="E1087" s="35" t="s">
        <v>1708</v>
      </c>
      <c r="F1087" s="4">
        <v>38079</v>
      </c>
      <c r="P1087" s="22" t="s">
        <v>4434</v>
      </c>
      <c r="Q1087" s="22" t="s">
        <v>4435</v>
      </c>
      <c r="R1087" s="35">
        <v>301</v>
      </c>
      <c r="S1087" s="35" t="s">
        <v>4429</v>
      </c>
      <c r="T1087" s="22" t="s">
        <v>4436</v>
      </c>
      <c r="U1087" s="22"/>
      <c r="W1087" s="49" t="s">
        <v>10310</v>
      </c>
      <c r="X1087" s="49" t="s">
        <v>1256</v>
      </c>
      <c r="Y1087" s="50" t="s">
        <v>10311</v>
      </c>
      <c r="Z1087" s="50" t="s">
        <v>10312</v>
      </c>
      <c r="AA1087" s="49" t="s">
        <v>10313</v>
      </c>
      <c r="AB1087" s="49"/>
    </row>
    <row r="1088" spans="2:35">
      <c r="B1088" s="2" t="s">
        <v>1712</v>
      </c>
      <c r="C1088" s="2" t="s">
        <v>74</v>
      </c>
      <c r="D1088" s="35">
        <v>1048</v>
      </c>
      <c r="E1088" s="35" t="s">
        <v>1708</v>
      </c>
      <c r="F1088" s="2" t="s">
        <v>1713</v>
      </c>
      <c r="P1088" s="22" t="s">
        <v>4431</v>
      </c>
      <c r="Q1088" s="22" t="s">
        <v>4432</v>
      </c>
      <c r="R1088" s="35">
        <v>162</v>
      </c>
      <c r="S1088" s="35" t="s">
        <v>4429</v>
      </c>
      <c r="T1088" s="22" t="s">
        <v>4433</v>
      </c>
      <c r="W1088" s="49" t="s">
        <v>10314</v>
      </c>
      <c r="X1088" s="49" t="s">
        <v>1256</v>
      </c>
      <c r="Y1088" s="50" t="s">
        <v>10315</v>
      </c>
      <c r="Z1088" s="50" t="s">
        <v>10312</v>
      </c>
      <c r="AA1088" s="49" t="s">
        <v>10316</v>
      </c>
      <c r="AB1088" s="72"/>
      <c r="AD1088" s="109" t="s">
        <v>8308</v>
      </c>
      <c r="AE1088" s="109"/>
      <c r="AF1088" s="109"/>
      <c r="AG1088" s="109"/>
      <c r="AH1088" s="110">
        <f>COUNTA(AD1091:AD1098)</f>
        <v>8</v>
      </c>
      <c r="AI1088" s="122"/>
    </row>
    <row r="1089" spans="2:35">
      <c r="B1089" s="2" t="s">
        <v>1757</v>
      </c>
      <c r="C1089" s="2" t="s">
        <v>695</v>
      </c>
      <c r="D1089" s="35" t="s">
        <v>1758</v>
      </c>
      <c r="E1089" s="35" t="s">
        <v>1752</v>
      </c>
      <c r="F1089" s="2" t="s">
        <v>1759</v>
      </c>
      <c r="P1089" s="22" t="s">
        <v>4441</v>
      </c>
      <c r="Q1089" s="22" t="s">
        <v>1864</v>
      </c>
      <c r="R1089" s="35" t="s">
        <v>4442</v>
      </c>
      <c r="S1089" s="35" t="s">
        <v>4429</v>
      </c>
      <c r="T1089" s="22" t="s">
        <v>4443</v>
      </c>
      <c r="U1089" s="22"/>
      <c r="AD1089" s="109"/>
      <c r="AE1089" s="109"/>
      <c r="AF1089" s="109"/>
      <c r="AG1089" s="109"/>
      <c r="AH1089" s="110"/>
      <c r="AI1089" s="122"/>
    </row>
    <row r="1090" spans="2:35">
      <c r="B1090" s="2" t="s">
        <v>1760</v>
      </c>
      <c r="C1090" s="2" t="s">
        <v>1761</v>
      </c>
      <c r="D1090" s="35" t="s">
        <v>1762</v>
      </c>
      <c r="E1090" s="35" t="s">
        <v>1752</v>
      </c>
      <c r="F1090" s="2" t="s">
        <v>1763</v>
      </c>
      <c r="P1090" s="22" t="s">
        <v>4441</v>
      </c>
      <c r="Q1090" s="22" t="s">
        <v>1864</v>
      </c>
      <c r="R1090" s="35" t="s">
        <v>4442</v>
      </c>
      <c r="S1090" s="35" t="s">
        <v>4429</v>
      </c>
      <c r="T1090" s="22" t="s">
        <v>4444</v>
      </c>
      <c r="U1090" s="22" t="s">
        <v>4445</v>
      </c>
      <c r="W1090" s="109" t="s">
        <v>6044</v>
      </c>
      <c r="X1090" s="109"/>
      <c r="Y1090" s="109"/>
      <c r="Z1090" s="109"/>
      <c r="AA1090" s="110">
        <f>COUNTA(W1093:W1094)</f>
        <v>2</v>
      </c>
      <c r="AB1090" s="122"/>
    </row>
    <row r="1091" spans="2:35">
      <c r="B1091" s="2" t="s">
        <v>1714</v>
      </c>
      <c r="C1091" s="2" t="s">
        <v>889</v>
      </c>
      <c r="D1091" s="35">
        <v>1715</v>
      </c>
      <c r="E1091" s="35" t="s">
        <v>1715</v>
      </c>
      <c r="F1091" s="2" t="s">
        <v>81</v>
      </c>
      <c r="G1091" s="2" t="s">
        <v>1716</v>
      </c>
      <c r="P1091" s="22" t="s">
        <v>4437</v>
      </c>
      <c r="Q1091" s="22" t="s">
        <v>186</v>
      </c>
      <c r="R1091" s="35">
        <v>515</v>
      </c>
      <c r="S1091" s="35" t="s">
        <v>4429</v>
      </c>
      <c r="T1091" s="22" t="s">
        <v>4438</v>
      </c>
      <c r="U1091" s="22"/>
      <c r="W1091" s="109"/>
      <c r="X1091" s="109"/>
      <c r="Y1091" s="109"/>
      <c r="Z1091" s="109"/>
      <c r="AA1091" s="110"/>
      <c r="AB1091" s="122"/>
      <c r="AD1091" s="22" t="s">
        <v>8309</v>
      </c>
      <c r="AE1091" s="22" t="s">
        <v>292</v>
      </c>
      <c r="AF1091" s="23">
        <v>145394</v>
      </c>
      <c r="AG1091" s="23" t="s">
        <v>8310</v>
      </c>
      <c r="AH1091" s="25">
        <v>39539</v>
      </c>
    </row>
    <row r="1092" spans="2:35">
      <c r="B1092" s="2" t="s">
        <v>1714</v>
      </c>
      <c r="C1092" s="2" t="s">
        <v>889</v>
      </c>
      <c r="D1092" s="35">
        <v>1715</v>
      </c>
      <c r="E1092" s="35" t="s">
        <v>1715</v>
      </c>
      <c r="F1092" s="2" t="s">
        <v>81</v>
      </c>
      <c r="G1092" s="2"/>
      <c r="P1092" s="22" t="s">
        <v>4439</v>
      </c>
      <c r="Q1092" s="22" t="s">
        <v>176</v>
      </c>
      <c r="R1092" s="35">
        <v>1519</v>
      </c>
      <c r="S1092" s="35" t="s">
        <v>4429</v>
      </c>
      <c r="T1092" s="22" t="s">
        <v>4440</v>
      </c>
      <c r="U1092" s="22"/>
      <c r="AD1092" s="22" t="s">
        <v>8311</v>
      </c>
      <c r="AE1092" s="22" t="s">
        <v>292</v>
      </c>
      <c r="AF1092" s="23">
        <v>145290</v>
      </c>
      <c r="AG1092" s="23" t="s">
        <v>8310</v>
      </c>
      <c r="AH1092" s="25">
        <v>39753</v>
      </c>
    </row>
    <row r="1093" spans="2:35">
      <c r="B1093" s="2" t="s">
        <v>1717</v>
      </c>
      <c r="C1093" s="2" t="s">
        <v>889</v>
      </c>
      <c r="D1093" s="35">
        <v>1723</v>
      </c>
      <c r="E1093" s="35" t="s">
        <v>1715</v>
      </c>
      <c r="F1093" s="2" t="s">
        <v>1718</v>
      </c>
      <c r="G1093" s="2" t="s">
        <v>1719</v>
      </c>
      <c r="W1093" s="22" t="s">
        <v>4617</v>
      </c>
      <c r="X1093" s="22" t="s">
        <v>1533</v>
      </c>
      <c r="Y1093" s="35" t="s">
        <v>4618</v>
      </c>
      <c r="Z1093" s="35" t="s">
        <v>6045</v>
      </c>
      <c r="AA1093" s="24">
        <v>41674</v>
      </c>
      <c r="AB1093" s="22"/>
      <c r="AD1093" s="22" t="s">
        <v>8312</v>
      </c>
      <c r="AE1093" s="22" t="s">
        <v>5481</v>
      </c>
      <c r="AF1093" s="23">
        <v>145709</v>
      </c>
      <c r="AG1093" s="23" t="s">
        <v>8310</v>
      </c>
      <c r="AH1093" s="22" t="s">
        <v>8313</v>
      </c>
      <c r="AI1093" s="22"/>
    </row>
    <row r="1094" spans="2:35">
      <c r="B1094" s="2" t="s">
        <v>1717</v>
      </c>
      <c r="C1094" s="2" t="s">
        <v>889</v>
      </c>
      <c r="D1094" s="35">
        <v>1723</v>
      </c>
      <c r="E1094" s="35" t="s">
        <v>1715</v>
      </c>
      <c r="F1094" s="2" t="s">
        <v>1718</v>
      </c>
      <c r="G1094" s="2"/>
      <c r="P1094" s="109" t="s">
        <v>4446</v>
      </c>
      <c r="Q1094" s="109"/>
      <c r="R1094" s="109"/>
      <c r="S1094" s="109"/>
      <c r="T1094" s="110">
        <f>COUNTA(P1097)</f>
        <v>1</v>
      </c>
      <c r="U1094" s="113"/>
      <c r="W1094" s="22" t="s">
        <v>4632</v>
      </c>
      <c r="X1094" s="22" t="s">
        <v>1547</v>
      </c>
      <c r="Y1094" s="35" t="s">
        <v>4633</v>
      </c>
      <c r="Z1094" s="35" t="s">
        <v>6045</v>
      </c>
      <c r="AA1094" s="24">
        <v>41684</v>
      </c>
      <c r="AD1094" s="22" t="s">
        <v>8314</v>
      </c>
      <c r="AE1094" s="22" t="s">
        <v>5481</v>
      </c>
      <c r="AF1094" s="23">
        <v>145250</v>
      </c>
      <c r="AG1094" s="23" t="s">
        <v>8310</v>
      </c>
      <c r="AH1094" s="24">
        <v>40502</v>
      </c>
    </row>
    <row r="1095" spans="2:35">
      <c r="B1095" s="2" t="s">
        <v>1720</v>
      </c>
      <c r="C1095" s="2" t="s">
        <v>9</v>
      </c>
      <c r="D1095" s="35">
        <v>1198</v>
      </c>
      <c r="E1095" s="35" t="s">
        <v>1708</v>
      </c>
      <c r="F1095" s="4">
        <v>41320</v>
      </c>
      <c r="P1095" s="109"/>
      <c r="Q1095" s="109"/>
      <c r="R1095" s="109"/>
      <c r="S1095" s="109"/>
      <c r="T1095" s="110"/>
      <c r="U1095" s="113"/>
      <c r="AD1095" s="22" t="s">
        <v>8315</v>
      </c>
      <c r="AE1095" s="22" t="s">
        <v>6623</v>
      </c>
      <c r="AF1095" s="23" t="s">
        <v>8316</v>
      </c>
      <c r="AG1095" s="23" t="s">
        <v>8317</v>
      </c>
      <c r="AH1095" s="22" t="s">
        <v>3403</v>
      </c>
    </row>
    <row r="1096" spans="2:35">
      <c r="B1096" s="2" t="s">
        <v>1720</v>
      </c>
      <c r="C1096" s="2" t="s">
        <v>9</v>
      </c>
      <c r="D1096" s="35">
        <v>1198</v>
      </c>
      <c r="E1096" s="35" t="s">
        <v>1715</v>
      </c>
      <c r="F1096" s="2" t="s">
        <v>1721</v>
      </c>
      <c r="W1096" s="109" t="s">
        <v>6046</v>
      </c>
      <c r="X1096" s="109"/>
      <c r="Y1096" s="109"/>
      <c r="Z1096" s="109"/>
      <c r="AA1096" s="110">
        <f>COUNTA(W1099)</f>
        <v>1</v>
      </c>
      <c r="AB1096" s="122"/>
      <c r="AD1096" s="22" t="s">
        <v>8318</v>
      </c>
      <c r="AE1096" s="22" t="s">
        <v>6750</v>
      </c>
      <c r="AF1096" s="23">
        <v>1267</v>
      </c>
      <c r="AG1096" s="23" t="s">
        <v>8319</v>
      </c>
      <c r="AH1096" s="25">
        <v>41365</v>
      </c>
    </row>
    <row r="1097" spans="2:35">
      <c r="B1097" s="2" t="s">
        <v>1722</v>
      </c>
      <c r="C1097" s="2" t="s">
        <v>889</v>
      </c>
      <c r="D1097" s="35">
        <v>1823</v>
      </c>
      <c r="E1097" s="35" t="s">
        <v>1715</v>
      </c>
      <c r="F1097" s="2" t="s">
        <v>1723</v>
      </c>
      <c r="P1097" s="22" t="s">
        <v>4447</v>
      </c>
      <c r="Q1097" s="22" t="s">
        <v>4435</v>
      </c>
      <c r="R1097" s="35">
        <v>373</v>
      </c>
      <c r="S1097" s="35" t="s">
        <v>4448</v>
      </c>
      <c r="T1097" s="22" t="s">
        <v>4449</v>
      </c>
      <c r="W1097" s="109"/>
      <c r="X1097" s="109"/>
      <c r="Y1097" s="109"/>
      <c r="Z1097" s="109"/>
      <c r="AA1097" s="110"/>
      <c r="AB1097" s="122"/>
      <c r="AD1097" s="22" t="s">
        <v>8320</v>
      </c>
      <c r="AE1097" s="22" t="s">
        <v>8321</v>
      </c>
      <c r="AF1097" s="23" t="s">
        <v>8322</v>
      </c>
      <c r="AG1097" s="23" t="s">
        <v>8323</v>
      </c>
      <c r="AH1097" s="22" t="s">
        <v>4101</v>
      </c>
      <c r="AI1097" s="22"/>
    </row>
    <row r="1098" spans="2:35">
      <c r="B1098" s="2" t="s">
        <v>1722</v>
      </c>
      <c r="C1098" s="2" t="s">
        <v>889</v>
      </c>
      <c r="D1098" s="35">
        <v>1823</v>
      </c>
      <c r="E1098" s="35" t="s">
        <v>1708</v>
      </c>
      <c r="F1098" s="4">
        <v>41320</v>
      </c>
      <c r="AD1098" s="22" t="s">
        <v>8324</v>
      </c>
      <c r="AE1098" s="22" t="s">
        <v>6194</v>
      </c>
      <c r="AF1098" s="23">
        <v>215</v>
      </c>
      <c r="AG1098" s="23" t="s">
        <v>6339</v>
      </c>
      <c r="AH1098" s="22" t="s">
        <v>4731</v>
      </c>
      <c r="AI1098" s="22"/>
    </row>
    <row r="1099" spans="2:35">
      <c r="B1099" s="2" t="s">
        <v>1722</v>
      </c>
      <c r="C1099" s="2" t="s">
        <v>889</v>
      </c>
      <c r="D1099" s="35">
        <v>1823</v>
      </c>
      <c r="E1099" s="35" t="s">
        <v>1708</v>
      </c>
      <c r="F1099" s="4">
        <v>41320</v>
      </c>
      <c r="G1099" t="s">
        <v>182</v>
      </c>
      <c r="P1099" s="111" t="s">
        <v>4450</v>
      </c>
      <c r="Q1099" s="111"/>
      <c r="R1099" s="111"/>
      <c r="S1099" s="111"/>
      <c r="T1099" s="110">
        <f>COUNTA(P1102:P1103)</f>
        <v>2</v>
      </c>
      <c r="U1099" s="113"/>
      <c r="W1099" s="22" t="s">
        <v>6047</v>
      </c>
      <c r="X1099" s="22" t="s">
        <v>6048</v>
      </c>
      <c r="Y1099" s="35" t="s">
        <v>6049</v>
      </c>
      <c r="Z1099" s="35" t="s">
        <v>6046</v>
      </c>
      <c r="AA1099" s="22" t="s">
        <v>6051</v>
      </c>
      <c r="AB1099" s="22"/>
    </row>
    <row r="1100" spans="2:35">
      <c r="B1100" s="2" t="s">
        <v>1724</v>
      </c>
      <c r="C1100" s="2" t="s">
        <v>889</v>
      </c>
      <c r="D1100" s="35">
        <v>1896</v>
      </c>
      <c r="E1100" s="35" t="s">
        <v>1715</v>
      </c>
      <c r="F1100" s="2" t="s">
        <v>1725</v>
      </c>
      <c r="P1100" s="111"/>
      <c r="Q1100" s="111"/>
      <c r="R1100" s="111"/>
      <c r="S1100" s="111"/>
      <c r="T1100" s="110"/>
      <c r="U1100" s="113"/>
      <c r="AD1100" s="109" t="s">
        <v>8325</v>
      </c>
      <c r="AE1100" s="109"/>
      <c r="AF1100" s="109"/>
      <c r="AG1100" s="109"/>
      <c r="AH1100" s="110">
        <f>COUNTA(AD1103)</f>
        <v>1</v>
      </c>
      <c r="AI1100" s="122"/>
    </row>
    <row r="1101" spans="2:35">
      <c r="B1101" s="2" t="s">
        <v>1724</v>
      </c>
      <c r="C1101" s="2" t="s">
        <v>889</v>
      </c>
      <c r="D1101" s="35">
        <v>1896</v>
      </c>
      <c r="E1101" s="35" t="s">
        <v>1708</v>
      </c>
      <c r="F1101" s="4">
        <v>41320</v>
      </c>
      <c r="W1101" s="109" t="s">
        <v>6052</v>
      </c>
      <c r="X1101" s="109"/>
      <c r="Y1101" s="109"/>
      <c r="Z1101" s="109"/>
      <c r="AA1101" s="110">
        <f>COUNTA(W1104:W1106)</f>
        <v>3</v>
      </c>
      <c r="AB1101" s="122"/>
      <c r="AD1101" s="109"/>
      <c r="AE1101" s="109"/>
      <c r="AF1101" s="109"/>
      <c r="AG1101" s="109"/>
      <c r="AH1101" s="110"/>
      <c r="AI1101" s="122"/>
    </row>
    <row r="1102" spans="2:35">
      <c r="B1102" s="2" t="s">
        <v>1764</v>
      </c>
      <c r="C1102" s="2" t="s">
        <v>714</v>
      </c>
      <c r="D1102" s="35" t="s">
        <v>1765</v>
      </c>
      <c r="E1102" s="35" t="s">
        <v>1708</v>
      </c>
      <c r="F1102" s="4">
        <v>41713</v>
      </c>
      <c r="P1102" s="22" t="s">
        <v>4451</v>
      </c>
      <c r="Q1102" s="22" t="s">
        <v>1922</v>
      </c>
      <c r="R1102" s="35">
        <v>466</v>
      </c>
      <c r="S1102" s="35" t="s">
        <v>4452</v>
      </c>
      <c r="T1102" s="22" t="s">
        <v>4453</v>
      </c>
      <c r="W1102" s="109"/>
      <c r="X1102" s="109"/>
      <c r="Y1102" s="109"/>
      <c r="Z1102" s="109"/>
      <c r="AA1102" s="110"/>
      <c r="AB1102" s="122"/>
    </row>
    <row r="1103" spans="2:35">
      <c r="B1103" s="2" t="s">
        <v>1766</v>
      </c>
      <c r="C1103" s="2" t="s">
        <v>1767</v>
      </c>
      <c r="D1103" s="35" t="s">
        <v>1768</v>
      </c>
      <c r="E1103" s="35" t="s">
        <v>1708</v>
      </c>
      <c r="F1103" s="2" t="s">
        <v>1769</v>
      </c>
      <c r="P1103" s="22" t="s">
        <v>4454</v>
      </c>
      <c r="Q1103" s="22" t="s">
        <v>74</v>
      </c>
      <c r="R1103" s="35">
        <v>1916</v>
      </c>
      <c r="S1103" s="35" t="s">
        <v>4452</v>
      </c>
      <c r="T1103" s="24">
        <v>42838</v>
      </c>
      <c r="AD1103" s="22" t="s">
        <v>8326</v>
      </c>
      <c r="AE1103" s="22" t="s">
        <v>8327</v>
      </c>
      <c r="AF1103" s="23" t="s">
        <v>8328</v>
      </c>
      <c r="AG1103" s="23" t="s">
        <v>8329</v>
      </c>
      <c r="AH1103" s="25">
        <v>43040</v>
      </c>
    </row>
    <row r="1104" spans="2:35">
      <c r="B1104" s="2" t="s">
        <v>1770</v>
      </c>
      <c r="C1104" s="2" t="s">
        <v>145</v>
      </c>
      <c r="D1104" s="35" t="s">
        <v>146</v>
      </c>
      <c r="E1104" s="35" t="s">
        <v>1708</v>
      </c>
      <c r="F1104" s="2" t="s">
        <v>1771</v>
      </c>
      <c r="G1104" s="2" t="s">
        <v>182</v>
      </c>
      <c r="W1104" s="22" t="s">
        <v>6053</v>
      </c>
      <c r="X1104" s="22" t="s">
        <v>688</v>
      </c>
      <c r="Y1104" s="35" t="s">
        <v>6054</v>
      </c>
      <c r="Z1104" s="35" t="s">
        <v>6055</v>
      </c>
      <c r="AA1104" s="22" t="s">
        <v>3525</v>
      </c>
    </row>
    <row r="1105" spans="2:35">
      <c r="B1105" s="2" t="s">
        <v>1770</v>
      </c>
      <c r="C1105" s="2" t="s">
        <v>145</v>
      </c>
      <c r="D1105" s="35" t="s">
        <v>146</v>
      </c>
      <c r="E1105" s="35" t="s">
        <v>1708</v>
      </c>
      <c r="F1105" s="2" t="s">
        <v>1771</v>
      </c>
      <c r="P1105" s="109" t="s">
        <v>4484</v>
      </c>
      <c r="Q1105" s="109"/>
      <c r="R1105" s="109"/>
      <c r="S1105" s="109"/>
      <c r="T1105" s="110">
        <f>COUNTA(P1108:P1119)</f>
        <v>12</v>
      </c>
      <c r="U1105" s="122"/>
      <c r="W1105" s="22" t="s">
        <v>6056</v>
      </c>
      <c r="X1105" s="22" t="s">
        <v>688</v>
      </c>
      <c r="Y1105" s="35" t="s">
        <v>6057</v>
      </c>
      <c r="Z1105" s="35" t="s">
        <v>6055</v>
      </c>
      <c r="AA1105" s="22" t="s">
        <v>6058</v>
      </c>
      <c r="AB1105" s="22"/>
      <c r="AD1105" s="109" t="s">
        <v>8330</v>
      </c>
      <c r="AE1105" s="109"/>
      <c r="AF1105" s="109"/>
      <c r="AG1105" s="109"/>
      <c r="AH1105" s="110">
        <f>COUNTA(AD1108:AD1126)</f>
        <v>19</v>
      </c>
      <c r="AI1105" s="122"/>
    </row>
    <row r="1106" spans="2:35">
      <c r="B1106" s="2" t="s">
        <v>1772</v>
      </c>
      <c r="C1106" s="2" t="s">
        <v>1550</v>
      </c>
      <c r="D1106" s="35" t="s">
        <v>1773</v>
      </c>
      <c r="E1106" s="35" t="s">
        <v>1708</v>
      </c>
      <c r="F1106" s="2" t="s">
        <v>1423</v>
      </c>
      <c r="G1106" s="2" t="s">
        <v>182</v>
      </c>
      <c r="P1106" s="109"/>
      <c r="Q1106" s="109"/>
      <c r="R1106" s="109"/>
      <c r="S1106" s="109"/>
      <c r="T1106" s="110"/>
      <c r="U1106" s="122"/>
      <c r="W1106" s="22" t="s">
        <v>6059</v>
      </c>
      <c r="X1106" s="22" t="s">
        <v>688</v>
      </c>
      <c r="Y1106" s="35" t="s">
        <v>6060</v>
      </c>
      <c r="Z1106" s="35" t="s">
        <v>6055</v>
      </c>
      <c r="AA1106" s="22" t="s">
        <v>3774</v>
      </c>
      <c r="AB1106" s="22"/>
      <c r="AD1106" s="109"/>
      <c r="AE1106" s="109"/>
      <c r="AF1106" s="109"/>
      <c r="AG1106" s="109"/>
      <c r="AH1106" s="110"/>
      <c r="AI1106" s="122"/>
    </row>
    <row r="1107" spans="2:35">
      <c r="B1107" s="2" t="s">
        <v>1772</v>
      </c>
      <c r="C1107" s="2" t="s">
        <v>1550</v>
      </c>
      <c r="D1107" s="35" t="s">
        <v>1773</v>
      </c>
      <c r="E1107" s="35" t="s">
        <v>1708</v>
      </c>
      <c r="F1107" s="2" t="s">
        <v>1423</v>
      </c>
      <c r="W1107" s="22"/>
      <c r="X1107" s="22"/>
      <c r="AA1107" s="22"/>
      <c r="AB1107" s="22"/>
    </row>
    <row r="1108" spans="2:35">
      <c r="B1108" s="2" t="s">
        <v>1772</v>
      </c>
      <c r="C1108" s="2" t="s">
        <v>1550</v>
      </c>
      <c r="D1108" s="35" t="s">
        <v>1773</v>
      </c>
      <c r="E1108" s="35" t="s">
        <v>1774</v>
      </c>
      <c r="F1108" s="4">
        <v>43160</v>
      </c>
      <c r="G1108" s="2" t="s">
        <v>1775</v>
      </c>
      <c r="P1108" s="22" t="s">
        <v>4455</v>
      </c>
      <c r="Q1108" s="22" t="s">
        <v>176</v>
      </c>
      <c r="R1108" s="35">
        <v>660</v>
      </c>
      <c r="S1108" s="35" t="s">
        <v>4456</v>
      </c>
      <c r="T1108" s="24">
        <v>41753</v>
      </c>
      <c r="U1108" s="22" t="s">
        <v>4457</v>
      </c>
      <c r="W1108" s="109" t="s">
        <v>9667</v>
      </c>
      <c r="X1108" s="109"/>
      <c r="Y1108" s="109"/>
      <c r="Z1108" s="109"/>
      <c r="AA1108" s="110">
        <f>COUNTA(W1111)</f>
        <v>1</v>
      </c>
      <c r="AB1108" s="118"/>
      <c r="AD1108" s="22" t="s">
        <v>8331</v>
      </c>
      <c r="AE1108" s="22" t="s">
        <v>6267</v>
      </c>
      <c r="AF1108" s="23">
        <v>9223</v>
      </c>
      <c r="AG1108" s="23" t="s">
        <v>8332</v>
      </c>
      <c r="AH1108" s="25">
        <v>39873</v>
      </c>
      <c r="AI1108" s="22"/>
    </row>
    <row r="1109" spans="2:35">
      <c r="B1109" s="2" t="s">
        <v>1776</v>
      </c>
      <c r="C1109" s="2" t="s">
        <v>1550</v>
      </c>
      <c r="D1109" s="35" t="s">
        <v>1777</v>
      </c>
      <c r="E1109" s="35" t="s">
        <v>1708</v>
      </c>
      <c r="F1109" s="2" t="s">
        <v>1778</v>
      </c>
      <c r="G1109" s="2" t="s">
        <v>182</v>
      </c>
      <c r="P1109" s="22" t="s">
        <v>4458</v>
      </c>
      <c r="Q1109" s="22" t="s">
        <v>176</v>
      </c>
      <c r="R1109" s="35">
        <v>662</v>
      </c>
      <c r="S1109" s="35" t="s">
        <v>4456</v>
      </c>
      <c r="T1109" s="24">
        <v>41726</v>
      </c>
      <c r="U1109" s="22" t="s">
        <v>4457</v>
      </c>
      <c r="W1109" s="109"/>
      <c r="X1109" s="109"/>
      <c r="Y1109" s="109"/>
      <c r="Z1109" s="109"/>
      <c r="AA1109" s="110"/>
      <c r="AB1109" s="118"/>
      <c r="AD1109" s="22" t="s">
        <v>8333</v>
      </c>
      <c r="AE1109" s="22" t="s">
        <v>8334</v>
      </c>
      <c r="AF1109" s="23" t="s">
        <v>8335</v>
      </c>
      <c r="AG1109" s="23" t="s">
        <v>8336</v>
      </c>
      <c r="AH1109" s="24">
        <v>39141</v>
      </c>
    </row>
    <row r="1110" spans="2:35">
      <c r="B1110" s="2" t="s">
        <v>1776</v>
      </c>
      <c r="C1110" s="2" t="s">
        <v>1550</v>
      </c>
      <c r="D1110" s="35" t="s">
        <v>1777</v>
      </c>
      <c r="E1110" s="35" t="s">
        <v>1708</v>
      </c>
      <c r="F1110" s="2" t="s">
        <v>1778</v>
      </c>
      <c r="G1110" s="2"/>
      <c r="P1110" s="22" t="s">
        <v>4459</v>
      </c>
      <c r="Q1110" s="22" t="s">
        <v>176</v>
      </c>
      <c r="R1110" s="35">
        <v>664</v>
      </c>
      <c r="S1110" s="35" t="s">
        <v>4456</v>
      </c>
      <c r="T1110" s="22" t="s">
        <v>3511</v>
      </c>
      <c r="U1110" s="22" t="s">
        <v>4457</v>
      </c>
      <c r="W1110" s="22"/>
      <c r="X1110" s="22"/>
      <c r="AA1110" s="22"/>
      <c r="AB1110" s="22"/>
      <c r="AD1110" s="22" t="s">
        <v>8337</v>
      </c>
      <c r="AE1110" s="22" t="s">
        <v>6371</v>
      </c>
      <c r="AF1110" s="23">
        <v>160</v>
      </c>
      <c r="AG1110" s="23" t="s">
        <v>7217</v>
      </c>
      <c r="AH1110" s="25">
        <v>39022</v>
      </c>
      <c r="AI1110" s="22"/>
    </row>
    <row r="1111" spans="2:35">
      <c r="B1111" s="2" t="s">
        <v>1779</v>
      </c>
      <c r="C1111" s="2" t="s">
        <v>1780</v>
      </c>
      <c r="D1111" s="35" t="s">
        <v>1781</v>
      </c>
      <c r="E1111" s="35" t="s">
        <v>1708</v>
      </c>
      <c r="F1111" s="2" t="s">
        <v>1782</v>
      </c>
      <c r="G1111" s="2" t="s">
        <v>182</v>
      </c>
      <c r="P1111" s="22" t="s">
        <v>4460</v>
      </c>
      <c r="Q1111" s="22" t="s">
        <v>176</v>
      </c>
      <c r="R1111" s="35">
        <v>668</v>
      </c>
      <c r="S1111" s="35" t="s">
        <v>4456</v>
      </c>
      <c r="T1111" s="22" t="s">
        <v>4461</v>
      </c>
      <c r="U1111" s="22" t="s">
        <v>4457</v>
      </c>
      <c r="W1111" s="49" t="s">
        <v>9668</v>
      </c>
      <c r="X1111" s="49" t="s">
        <v>2563</v>
      </c>
      <c r="Y1111" s="50" t="s">
        <v>9669</v>
      </c>
      <c r="Z1111" s="50" t="s">
        <v>9670</v>
      </c>
      <c r="AA1111" s="49" t="s">
        <v>9671</v>
      </c>
      <c r="AB1111" s="49"/>
      <c r="AD1111" s="22" t="s">
        <v>8338</v>
      </c>
      <c r="AE1111" s="22" t="s">
        <v>6763</v>
      </c>
      <c r="AF1111" s="23" t="s">
        <v>8339</v>
      </c>
      <c r="AG1111" s="23" t="s">
        <v>8340</v>
      </c>
      <c r="AH1111" s="25">
        <v>39114</v>
      </c>
      <c r="AI1111" s="22" t="s">
        <v>7278</v>
      </c>
    </row>
    <row r="1112" spans="2:35">
      <c r="B1112" s="2" t="s">
        <v>1783</v>
      </c>
      <c r="C1112" s="2" t="s">
        <v>714</v>
      </c>
      <c r="D1112" s="35" t="s">
        <v>1784</v>
      </c>
      <c r="E1112" s="35" t="s">
        <v>1708</v>
      </c>
      <c r="F1112" s="4">
        <v>42489</v>
      </c>
      <c r="G1112" s="2"/>
      <c r="P1112" s="22" t="s">
        <v>4462</v>
      </c>
      <c r="Q1112" s="22" t="s">
        <v>4259</v>
      </c>
      <c r="R1112" s="35" t="s">
        <v>4463</v>
      </c>
      <c r="S1112" s="35" t="s">
        <v>4477</v>
      </c>
      <c r="T1112" s="22" t="s">
        <v>4481</v>
      </c>
      <c r="U1112" s="22" t="s">
        <v>4457</v>
      </c>
      <c r="W1112" s="22"/>
      <c r="X1112" s="22"/>
      <c r="AA1112" s="22"/>
      <c r="AB1112" s="22"/>
      <c r="AD1112" s="22" t="s">
        <v>8341</v>
      </c>
      <c r="AE1112" s="22" t="s">
        <v>8342</v>
      </c>
      <c r="AF1112" s="23">
        <v>10247</v>
      </c>
      <c r="AG1112" s="23" t="s">
        <v>8343</v>
      </c>
      <c r="AH1112" s="25">
        <v>38808</v>
      </c>
      <c r="AI1112" s="22"/>
    </row>
    <row r="1113" spans="2:35">
      <c r="B1113" s="2" t="s">
        <v>1785</v>
      </c>
      <c r="C1113" s="2" t="s">
        <v>714</v>
      </c>
      <c r="D1113" s="35" t="s">
        <v>1786</v>
      </c>
      <c r="E1113" s="35" t="s">
        <v>1708</v>
      </c>
      <c r="F1113" s="2" t="s">
        <v>1787</v>
      </c>
      <c r="G1113" s="2" t="s">
        <v>1788</v>
      </c>
      <c r="P1113" s="22" t="s">
        <v>4464</v>
      </c>
      <c r="Q1113" s="22" t="s">
        <v>4259</v>
      </c>
      <c r="R1113" s="35" t="s">
        <v>4465</v>
      </c>
      <c r="S1113" s="35" t="s">
        <v>4477</v>
      </c>
      <c r="T1113" s="22" t="s">
        <v>4479</v>
      </c>
      <c r="U1113" s="22"/>
      <c r="W1113" s="109" t="s">
        <v>9033</v>
      </c>
      <c r="X1113" s="109"/>
      <c r="Y1113" s="109"/>
      <c r="Z1113" s="109"/>
      <c r="AA1113" s="110">
        <f>COUNTA(W1116:W1117)</f>
        <v>2</v>
      </c>
      <c r="AB1113" s="118"/>
      <c r="AD1113" s="22" t="s">
        <v>8344</v>
      </c>
      <c r="AE1113" s="22" t="s">
        <v>8345</v>
      </c>
      <c r="AF1113" s="23">
        <v>96208</v>
      </c>
      <c r="AG1113" s="23" t="s">
        <v>8346</v>
      </c>
      <c r="AH1113" s="25">
        <v>38292</v>
      </c>
    </row>
    <row r="1114" spans="2:35">
      <c r="B1114" s="2" t="s">
        <v>1785</v>
      </c>
      <c r="C1114" s="2" t="s">
        <v>714</v>
      </c>
      <c r="D1114" s="35" t="s">
        <v>1786</v>
      </c>
      <c r="E1114" s="35" t="s">
        <v>1774</v>
      </c>
      <c r="F1114" s="4">
        <v>43160</v>
      </c>
      <c r="G1114" s="2" t="s">
        <v>1788</v>
      </c>
      <c r="P1114" s="22" t="s">
        <v>4466</v>
      </c>
      <c r="Q1114" s="22" t="s">
        <v>4259</v>
      </c>
      <c r="R1114" s="35" t="s">
        <v>4467</v>
      </c>
      <c r="S1114" s="35" t="s">
        <v>4477</v>
      </c>
      <c r="T1114" s="22" t="s">
        <v>4483</v>
      </c>
      <c r="U1114" s="22"/>
      <c r="W1114" s="109"/>
      <c r="X1114" s="109"/>
      <c r="Y1114" s="109"/>
      <c r="Z1114" s="109"/>
      <c r="AA1114" s="110"/>
      <c r="AB1114" s="118"/>
      <c r="AD1114" s="22" t="s">
        <v>8347</v>
      </c>
      <c r="AE1114" s="22" t="s">
        <v>6530</v>
      </c>
      <c r="AF1114" s="23">
        <v>20176</v>
      </c>
      <c r="AG1114" s="23" t="s">
        <v>8348</v>
      </c>
      <c r="AH1114" s="22" t="s">
        <v>6484</v>
      </c>
      <c r="AI1114" s="22"/>
    </row>
    <row r="1115" spans="2:35">
      <c r="B1115" s="2" t="s">
        <v>1789</v>
      </c>
      <c r="C1115" s="2" t="s">
        <v>1790</v>
      </c>
      <c r="D1115" s="35" t="s">
        <v>1791</v>
      </c>
      <c r="E1115" s="35" t="s">
        <v>1774</v>
      </c>
      <c r="F1115" s="2" t="s">
        <v>1792</v>
      </c>
      <c r="G1115" s="2"/>
      <c r="P1115" s="22" t="s">
        <v>4468</v>
      </c>
      <c r="Q1115" s="22" t="s">
        <v>4259</v>
      </c>
      <c r="R1115" s="35" t="s">
        <v>4469</v>
      </c>
      <c r="S1115" s="35" t="s">
        <v>4477</v>
      </c>
      <c r="T1115" s="22" t="s">
        <v>4104</v>
      </c>
      <c r="U1115" s="22"/>
      <c r="W1115" s="22"/>
      <c r="X1115" s="22"/>
      <c r="AA1115" s="22"/>
      <c r="AB1115" s="22"/>
      <c r="AD1115" s="22" t="s">
        <v>8349</v>
      </c>
      <c r="AE1115" s="22" t="s">
        <v>6310</v>
      </c>
      <c r="AF1115" s="23">
        <v>5748</v>
      </c>
      <c r="AG1115" s="23" t="s">
        <v>8350</v>
      </c>
      <c r="AH1115" s="22" t="s">
        <v>4449</v>
      </c>
      <c r="AI1115" s="22"/>
    </row>
    <row r="1116" spans="2:35">
      <c r="B1116" s="2" t="s">
        <v>1793</v>
      </c>
      <c r="C1116" s="2" t="s">
        <v>1794</v>
      </c>
      <c r="D1116" s="35" t="s">
        <v>1795</v>
      </c>
      <c r="E1116" s="35" t="s">
        <v>1752</v>
      </c>
      <c r="F1116" s="2" t="s">
        <v>1796</v>
      </c>
      <c r="G1116" s="2"/>
      <c r="P1116" s="22" t="s">
        <v>4470</v>
      </c>
      <c r="Q1116" s="22" t="s">
        <v>4259</v>
      </c>
      <c r="R1116" s="35" t="s">
        <v>4471</v>
      </c>
      <c r="S1116" s="35" t="s">
        <v>4477</v>
      </c>
      <c r="T1116" s="22" t="s">
        <v>4480</v>
      </c>
      <c r="U1116" s="22" t="s">
        <v>4457</v>
      </c>
      <c r="W1116" s="49" t="s">
        <v>9034</v>
      </c>
      <c r="X1116" s="49" t="s">
        <v>1922</v>
      </c>
      <c r="Y1116" s="50">
        <v>528</v>
      </c>
      <c r="Z1116" s="50" t="s">
        <v>9035</v>
      </c>
      <c r="AA1116" s="49" t="s">
        <v>9036</v>
      </c>
      <c r="AB1116" s="49"/>
      <c r="AD1116" s="22" t="s">
        <v>10671</v>
      </c>
      <c r="AE1116" s="22" t="s">
        <v>6300</v>
      </c>
      <c r="AF1116" s="23">
        <v>145516</v>
      </c>
      <c r="AG1116" s="23" t="s">
        <v>8352</v>
      </c>
      <c r="AH1116" s="22" t="s">
        <v>6738</v>
      </c>
      <c r="AI1116" s="22"/>
    </row>
    <row r="1117" spans="2:35">
      <c r="B1117" s="2" t="s">
        <v>1797</v>
      </c>
      <c r="C1117" s="2" t="s">
        <v>1794</v>
      </c>
      <c r="D1117" s="35" t="s">
        <v>1798</v>
      </c>
      <c r="E1117" s="35" t="s">
        <v>1752</v>
      </c>
      <c r="F1117" s="2" t="s">
        <v>1799</v>
      </c>
      <c r="G1117" s="2"/>
      <c r="P1117" s="22" t="s">
        <v>4475</v>
      </c>
      <c r="Q1117" s="22" t="s">
        <v>4259</v>
      </c>
      <c r="R1117" s="35" t="s">
        <v>4476</v>
      </c>
      <c r="S1117" s="35" t="s">
        <v>4477</v>
      </c>
      <c r="T1117" s="22" t="s">
        <v>4478</v>
      </c>
      <c r="W1117" s="49" t="s">
        <v>9037</v>
      </c>
      <c r="X1117" s="49" t="s">
        <v>3596</v>
      </c>
      <c r="Y1117" s="50">
        <v>444</v>
      </c>
      <c r="Z1117" s="50" t="s">
        <v>9035</v>
      </c>
      <c r="AA1117" s="49" t="s">
        <v>9036</v>
      </c>
      <c r="AB1117" s="49"/>
      <c r="AD1117" s="22" t="s">
        <v>8351</v>
      </c>
      <c r="AE1117" s="22" t="s">
        <v>6300</v>
      </c>
      <c r="AF1117" s="23">
        <v>14500967</v>
      </c>
      <c r="AG1117" s="23" t="s">
        <v>8352</v>
      </c>
      <c r="AH1117" s="22" t="s">
        <v>8353</v>
      </c>
    </row>
    <row r="1118" spans="2:35">
      <c r="B1118" s="2" t="s">
        <v>1800</v>
      </c>
      <c r="C1118" s="2" t="s">
        <v>1794</v>
      </c>
      <c r="D1118" s="35" t="s">
        <v>1801</v>
      </c>
      <c r="E1118" s="35" t="s">
        <v>1803</v>
      </c>
      <c r="F1118" s="10">
        <v>39387</v>
      </c>
      <c r="G1118" s="2"/>
      <c r="P1118" s="22" t="s">
        <v>4472</v>
      </c>
      <c r="Q1118" s="22" t="s">
        <v>4259</v>
      </c>
      <c r="R1118" s="35" t="s">
        <v>4267</v>
      </c>
      <c r="S1118" s="35" t="s">
        <v>4477</v>
      </c>
      <c r="T1118" s="24">
        <v>41341</v>
      </c>
      <c r="U1118" s="22"/>
      <c r="W1118" s="56"/>
      <c r="X1118" s="56"/>
      <c r="Y1118" s="57"/>
      <c r="Z1118" s="57"/>
      <c r="AA1118" s="56"/>
      <c r="AB1118" s="56"/>
      <c r="AD1118" s="22" t="s">
        <v>8354</v>
      </c>
      <c r="AE1118" s="22" t="s">
        <v>8355</v>
      </c>
      <c r="AF1118" s="23">
        <v>1751</v>
      </c>
      <c r="AG1118" s="23" t="s">
        <v>8356</v>
      </c>
      <c r="AH1118" s="22" t="s">
        <v>8357</v>
      </c>
    </row>
    <row r="1119" spans="2:35">
      <c r="B1119" s="2" t="s">
        <v>1804</v>
      </c>
      <c r="C1119" s="2" t="s">
        <v>1805</v>
      </c>
      <c r="D1119" s="35" t="s">
        <v>1806</v>
      </c>
      <c r="E1119" s="35" t="s">
        <v>1708</v>
      </c>
      <c r="F1119" s="4">
        <v>41359</v>
      </c>
      <c r="G1119" s="2"/>
      <c r="P1119" s="22" t="s">
        <v>4473</v>
      </c>
      <c r="Q1119" s="22" t="s">
        <v>4259</v>
      </c>
      <c r="R1119" s="35" t="s">
        <v>4474</v>
      </c>
      <c r="S1119" s="35" t="s">
        <v>4477</v>
      </c>
      <c r="T1119" s="22" t="s">
        <v>4482</v>
      </c>
      <c r="U1119" s="22" t="s">
        <v>4457</v>
      </c>
      <c r="W1119" s="109" t="s">
        <v>10317</v>
      </c>
      <c r="X1119" s="109"/>
      <c r="Y1119" s="109"/>
      <c r="Z1119" s="109"/>
      <c r="AA1119" s="110">
        <f>COUNTA(W1122:W1126)</f>
        <v>5</v>
      </c>
      <c r="AB1119" s="118"/>
      <c r="AD1119" s="22" t="s">
        <v>8358</v>
      </c>
      <c r="AE1119" s="22" t="s">
        <v>6923</v>
      </c>
      <c r="AF1119" s="23" t="s">
        <v>8359</v>
      </c>
      <c r="AG1119" s="23" t="s">
        <v>6339</v>
      </c>
      <c r="AH1119" s="22" t="s">
        <v>8360</v>
      </c>
    </row>
    <row r="1120" spans="2:35">
      <c r="B1120" s="2" t="s">
        <v>1807</v>
      </c>
      <c r="C1120" s="2" t="s">
        <v>1808</v>
      </c>
      <c r="D1120" s="35" t="s">
        <v>1809</v>
      </c>
      <c r="E1120" s="35" t="s">
        <v>1752</v>
      </c>
      <c r="F1120" s="2" t="s">
        <v>1810</v>
      </c>
      <c r="G1120" s="2"/>
      <c r="P1120" s="22"/>
      <c r="Q1120" s="22"/>
      <c r="T1120" s="22"/>
      <c r="U1120" s="22"/>
      <c r="W1120" s="109"/>
      <c r="X1120" s="109"/>
      <c r="Y1120" s="109"/>
      <c r="Z1120" s="109"/>
      <c r="AA1120" s="110"/>
      <c r="AB1120" s="118"/>
      <c r="AD1120" s="22" t="s">
        <v>8361</v>
      </c>
      <c r="AE1120" s="22" t="s">
        <v>7517</v>
      </c>
      <c r="AF1120" s="23">
        <v>258855</v>
      </c>
      <c r="AG1120" s="23" t="s">
        <v>8362</v>
      </c>
      <c r="AH1120" s="25">
        <v>41334</v>
      </c>
    </row>
    <row r="1121" spans="2:35">
      <c r="B1121" s="2" t="s">
        <v>1807</v>
      </c>
      <c r="C1121" s="2" t="s">
        <v>1808</v>
      </c>
      <c r="D1121" s="35" t="s">
        <v>1809</v>
      </c>
      <c r="E1121" s="35" t="s">
        <v>1708</v>
      </c>
      <c r="F1121" s="4">
        <v>41387</v>
      </c>
      <c r="G1121" s="2"/>
      <c r="P1121" s="109" t="s">
        <v>9172</v>
      </c>
      <c r="Q1121" s="109"/>
      <c r="R1121" s="109"/>
      <c r="S1121" s="109"/>
      <c r="T1121" s="110">
        <f>COUNTA(P1124)</f>
        <v>1</v>
      </c>
      <c r="U1121" s="108"/>
      <c r="W1121" s="56"/>
      <c r="X1121" s="56"/>
      <c r="Y1121" s="57"/>
      <c r="Z1121" s="57"/>
      <c r="AA1121" s="56"/>
      <c r="AB1121" s="56"/>
      <c r="AD1121" s="22" t="s">
        <v>8363</v>
      </c>
      <c r="AE1121" s="22" t="s">
        <v>8364</v>
      </c>
      <c r="AF1121" s="23" t="s">
        <v>8365</v>
      </c>
      <c r="AG1121" s="23" t="s">
        <v>8366</v>
      </c>
      <c r="AH1121" s="22" t="s">
        <v>8367</v>
      </c>
    </row>
    <row r="1122" spans="2:35">
      <c r="B1122" s="2" t="s">
        <v>1811</v>
      </c>
      <c r="C1122" s="2" t="s">
        <v>1260</v>
      </c>
      <c r="D1122" s="35" t="s">
        <v>1812</v>
      </c>
      <c r="E1122" s="35" t="s">
        <v>1752</v>
      </c>
      <c r="F1122" s="4">
        <v>40297</v>
      </c>
      <c r="G1122" s="2"/>
      <c r="P1122" s="109"/>
      <c r="Q1122" s="109"/>
      <c r="R1122" s="109"/>
      <c r="S1122" s="109"/>
      <c r="T1122" s="110"/>
      <c r="U1122" s="108"/>
      <c r="W1122" s="49" t="s">
        <v>10318</v>
      </c>
      <c r="X1122" s="49" t="s">
        <v>1256</v>
      </c>
      <c r="Y1122" s="50" t="s">
        <v>10319</v>
      </c>
      <c r="Z1122" s="50" t="s">
        <v>10320</v>
      </c>
      <c r="AA1122" s="49" t="s">
        <v>10321</v>
      </c>
      <c r="AB1122" s="49"/>
      <c r="AD1122" s="22" t="s">
        <v>8368</v>
      </c>
      <c r="AE1122" s="22" t="s">
        <v>8369</v>
      </c>
      <c r="AF1122" s="23" t="s">
        <v>8370</v>
      </c>
      <c r="AG1122" s="23" t="s">
        <v>8371</v>
      </c>
      <c r="AH1122" s="22" t="s">
        <v>8372</v>
      </c>
    </row>
    <row r="1123" spans="2:35">
      <c r="B1123" s="2" t="s">
        <v>1811</v>
      </c>
      <c r="C1123" s="2" t="s">
        <v>1260</v>
      </c>
      <c r="D1123" s="35" t="s">
        <v>1812</v>
      </c>
      <c r="E1123" s="35" t="s">
        <v>1708</v>
      </c>
      <c r="F1123" s="4">
        <v>41719</v>
      </c>
      <c r="G1123" s="2"/>
      <c r="P1123" s="22"/>
      <c r="Q1123" s="22"/>
      <c r="T1123" s="22"/>
      <c r="U1123" s="22"/>
      <c r="W1123" s="49" t="s">
        <v>10322</v>
      </c>
      <c r="X1123" s="49" t="s">
        <v>10323</v>
      </c>
      <c r="Y1123" s="50" t="s">
        <v>10324</v>
      </c>
      <c r="Z1123" s="50" t="s">
        <v>10320</v>
      </c>
      <c r="AA1123" s="51">
        <v>32243</v>
      </c>
      <c r="AB1123" s="49"/>
      <c r="AD1123" s="22" t="s">
        <v>6047</v>
      </c>
      <c r="AE1123" s="22" t="s">
        <v>6048</v>
      </c>
      <c r="AF1123" s="23" t="s">
        <v>6049</v>
      </c>
      <c r="AG1123" s="23" t="s">
        <v>6050</v>
      </c>
      <c r="AH1123" s="22" t="s">
        <v>6051</v>
      </c>
    </row>
    <row r="1124" spans="2:35">
      <c r="B1124" s="2" t="s">
        <v>1813</v>
      </c>
      <c r="C1124" s="2" t="s">
        <v>1260</v>
      </c>
      <c r="D1124" s="35" t="s">
        <v>1814</v>
      </c>
      <c r="E1124" s="35" t="s">
        <v>1752</v>
      </c>
      <c r="F1124" s="2" t="s">
        <v>1815</v>
      </c>
      <c r="G1124" s="2"/>
      <c r="P1124" s="49" t="s">
        <v>9168</v>
      </c>
      <c r="Q1124" s="49" t="s">
        <v>1686</v>
      </c>
      <c r="R1124" s="50" t="s">
        <v>9169</v>
      </c>
      <c r="S1124" s="52" t="s">
        <v>9170</v>
      </c>
      <c r="T1124" s="52" t="s">
        <v>9171</v>
      </c>
      <c r="U1124" s="49"/>
      <c r="W1124" s="49" t="s">
        <v>10325</v>
      </c>
      <c r="X1124" s="49" t="s">
        <v>1256</v>
      </c>
      <c r="Y1124" s="50" t="s">
        <v>10326</v>
      </c>
      <c r="Z1124" s="50" t="s">
        <v>10320</v>
      </c>
      <c r="AA1124" s="49" t="s">
        <v>10327</v>
      </c>
      <c r="AB1124" s="49"/>
      <c r="AD1124" s="22" t="s">
        <v>8373</v>
      </c>
      <c r="AE1124" s="22" t="s">
        <v>3843</v>
      </c>
      <c r="AF1124" s="23">
        <v>7824</v>
      </c>
      <c r="AG1124" s="23" t="s">
        <v>8374</v>
      </c>
      <c r="AH1124" s="22" t="s">
        <v>8375</v>
      </c>
    </row>
    <row r="1125" spans="2:35">
      <c r="B1125" s="2" t="s">
        <v>1813</v>
      </c>
      <c r="C1125" s="2" t="s">
        <v>1260</v>
      </c>
      <c r="D1125" s="35" t="s">
        <v>1814</v>
      </c>
      <c r="E1125" s="35" t="s">
        <v>1708</v>
      </c>
      <c r="F1125" s="4">
        <v>41712</v>
      </c>
      <c r="G1125" s="2"/>
      <c r="W1125" s="49" t="s">
        <v>10328</v>
      </c>
      <c r="X1125" s="49" t="s">
        <v>1256</v>
      </c>
      <c r="Y1125" s="50" t="s">
        <v>10329</v>
      </c>
      <c r="Z1125" s="50" t="s">
        <v>10320</v>
      </c>
      <c r="AA1125" s="49" t="s">
        <v>10330</v>
      </c>
      <c r="AB1125" s="49"/>
      <c r="AD1125" s="22" t="s">
        <v>8376</v>
      </c>
      <c r="AE1125" s="22" t="s">
        <v>889</v>
      </c>
      <c r="AF1125" s="23">
        <v>3402</v>
      </c>
      <c r="AG1125" s="23" t="s">
        <v>8377</v>
      </c>
      <c r="AH1125" s="22" t="s">
        <v>8378</v>
      </c>
    </row>
    <row r="1126" spans="2:35">
      <c r="B1126" s="2" t="s">
        <v>1816</v>
      </c>
      <c r="C1126" s="2" t="s">
        <v>1817</v>
      </c>
      <c r="D1126" s="35" t="s">
        <v>1818</v>
      </c>
      <c r="E1126" s="35" t="s">
        <v>1752</v>
      </c>
      <c r="F1126" s="4">
        <v>40661</v>
      </c>
      <c r="G1126" s="2"/>
      <c r="P1126" s="109" t="s">
        <v>4489</v>
      </c>
      <c r="Q1126" s="109"/>
      <c r="R1126" s="109"/>
      <c r="S1126" s="109"/>
      <c r="T1126" s="110">
        <f>COUNTA(P1129)</f>
        <v>1</v>
      </c>
      <c r="U1126" s="113"/>
      <c r="W1126" s="49" t="s">
        <v>10331</v>
      </c>
      <c r="X1126" s="49" t="s">
        <v>1256</v>
      </c>
      <c r="Y1126" s="50" t="s">
        <v>10319</v>
      </c>
      <c r="Z1126" s="50" t="s">
        <v>10320</v>
      </c>
      <c r="AA1126" s="51">
        <v>32475</v>
      </c>
      <c r="AB1126" s="49"/>
      <c r="AD1126" s="22" t="s">
        <v>8379</v>
      </c>
      <c r="AE1126" s="22" t="s">
        <v>6267</v>
      </c>
      <c r="AF1126" s="23">
        <v>9342</v>
      </c>
      <c r="AG1126" s="23" t="s">
        <v>8332</v>
      </c>
      <c r="AH1126" s="22" t="s">
        <v>6354</v>
      </c>
    </row>
    <row r="1127" spans="2:35">
      <c r="B1127" s="2" t="s">
        <v>1816</v>
      </c>
      <c r="C1127" s="2" t="s">
        <v>1817</v>
      </c>
      <c r="D1127" s="35" t="s">
        <v>1818</v>
      </c>
      <c r="E1127" s="35" t="s">
        <v>1708</v>
      </c>
      <c r="F1127" s="2" t="s">
        <v>1819</v>
      </c>
      <c r="G1127" s="2"/>
      <c r="P1127" s="109"/>
      <c r="Q1127" s="109"/>
      <c r="R1127" s="109"/>
      <c r="S1127" s="109"/>
      <c r="T1127" s="110"/>
      <c r="U1127" s="113"/>
    </row>
    <row r="1128" spans="2:35">
      <c r="B1128" s="2" t="s">
        <v>1820</v>
      </c>
      <c r="C1128" s="2" t="s">
        <v>1817</v>
      </c>
      <c r="D1128" s="35" t="s">
        <v>1821</v>
      </c>
      <c r="E1128" s="35" t="s">
        <v>1752</v>
      </c>
      <c r="F1128" s="2" t="s">
        <v>1822</v>
      </c>
      <c r="G1128" s="2"/>
      <c r="W1128" s="109" t="s">
        <v>6061</v>
      </c>
      <c r="X1128" s="109"/>
      <c r="Y1128" s="109"/>
      <c r="Z1128" s="109"/>
      <c r="AA1128" s="110">
        <f>COUNTA(W1131:W1136)</f>
        <v>6</v>
      </c>
      <c r="AB1128" s="122"/>
      <c r="AD1128" s="109" t="s">
        <v>8380</v>
      </c>
      <c r="AE1128" s="109"/>
      <c r="AF1128" s="109"/>
      <c r="AG1128" s="109"/>
      <c r="AH1128" s="110">
        <f>COUNTA(AD1131:AD1144)</f>
        <v>14</v>
      </c>
      <c r="AI1128" s="122"/>
    </row>
    <row r="1129" spans="2:35">
      <c r="B1129" s="2" t="s">
        <v>1820</v>
      </c>
      <c r="C1129" s="2" t="s">
        <v>1817</v>
      </c>
      <c r="D1129" s="35" t="s">
        <v>1821</v>
      </c>
      <c r="E1129" s="35" t="s">
        <v>1708</v>
      </c>
      <c r="F1129" s="2" t="s">
        <v>1823</v>
      </c>
      <c r="G1129" s="2"/>
      <c r="P1129" s="22" t="s">
        <v>4485</v>
      </c>
      <c r="Q1129" s="22" t="s">
        <v>4486</v>
      </c>
      <c r="R1129" s="35" t="s">
        <v>4487</v>
      </c>
      <c r="S1129" s="35" t="s">
        <v>4488</v>
      </c>
      <c r="T1129" s="24">
        <v>33345</v>
      </c>
      <c r="W1129" s="109"/>
      <c r="X1129" s="109"/>
      <c r="Y1129" s="109"/>
      <c r="Z1129" s="109"/>
      <c r="AA1129" s="110"/>
      <c r="AB1129" s="122"/>
      <c r="AD1129" s="109"/>
      <c r="AE1129" s="109"/>
      <c r="AF1129" s="109"/>
      <c r="AG1129" s="109"/>
      <c r="AH1129" s="110"/>
      <c r="AI1129" s="122"/>
    </row>
    <row r="1130" spans="2:35">
      <c r="B1130" s="2" t="s">
        <v>1824</v>
      </c>
      <c r="C1130" s="2" t="s">
        <v>79</v>
      </c>
      <c r="D1130" s="35" t="s">
        <v>89</v>
      </c>
      <c r="E1130" s="35" t="s">
        <v>1774</v>
      </c>
      <c r="F1130" s="2" t="s">
        <v>1825</v>
      </c>
      <c r="G1130" s="2" t="s">
        <v>1826</v>
      </c>
    </row>
    <row r="1131" spans="2:35">
      <c r="B1131" s="49" t="s">
        <v>8983</v>
      </c>
      <c r="C1131" s="49" t="s">
        <v>4092</v>
      </c>
      <c r="D1131" s="50" t="s">
        <v>8984</v>
      </c>
      <c r="E1131" s="50" t="s">
        <v>8985</v>
      </c>
      <c r="F1131" s="49" t="s">
        <v>8986</v>
      </c>
      <c r="G1131" s="49" t="s">
        <v>8987</v>
      </c>
      <c r="P1131" s="111" t="s">
        <v>4490</v>
      </c>
      <c r="Q1131" s="111"/>
      <c r="R1131" s="111"/>
      <c r="S1131" s="111"/>
      <c r="T1131" s="110">
        <f>COUNTA(P1134:P1137)</f>
        <v>4</v>
      </c>
      <c r="U1131" s="114"/>
      <c r="W1131" s="22" t="s">
        <v>6062</v>
      </c>
      <c r="X1131" s="22" t="s">
        <v>1864</v>
      </c>
      <c r="Y1131" s="35" t="s">
        <v>6063</v>
      </c>
      <c r="Z1131" s="35" t="s">
        <v>6064</v>
      </c>
      <c r="AA1131" s="22" t="s">
        <v>6065</v>
      </c>
      <c r="AB1131" s="22"/>
      <c r="AD1131" s="22" t="s">
        <v>8381</v>
      </c>
      <c r="AE1131" s="22" t="s">
        <v>6350</v>
      </c>
      <c r="AF1131" s="23">
        <v>9083</v>
      </c>
      <c r="AG1131" s="23" t="s">
        <v>8382</v>
      </c>
      <c r="AH1131" s="22" t="s">
        <v>5062</v>
      </c>
    </row>
    <row r="1132" spans="2:35">
      <c r="B1132" s="2" t="s">
        <v>1827</v>
      </c>
      <c r="C1132" s="2" t="s">
        <v>1794</v>
      </c>
      <c r="D1132" s="35" t="s">
        <v>1795</v>
      </c>
      <c r="E1132" s="35" t="s">
        <v>1752</v>
      </c>
      <c r="F1132" s="2" t="s">
        <v>233</v>
      </c>
      <c r="G1132" s="2"/>
      <c r="P1132" s="111"/>
      <c r="Q1132" s="111"/>
      <c r="R1132" s="111"/>
      <c r="S1132" s="111"/>
      <c r="T1132" s="110"/>
      <c r="U1132" s="114"/>
      <c r="W1132" s="22" t="s">
        <v>6066</v>
      </c>
      <c r="X1132" s="22" t="s">
        <v>1864</v>
      </c>
      <c r="Y1132" s="35" t="s">
        <v>6067</v>
      </c>
      <c r="Z1132" s="35" t="s">
        <v>6064</v>
      </c>
      <c r="AA1132" s="22" t="s">
        <v>4502</v>
      </c>
      <c r="AB1132" s="22"/>
      <c r="AD1132" s="22" t="s">
        <v>8383</v>
      </c>
      <c r="AE1132" s="22" t="s">
        <v>6385</v>
      </c>
      <c r="AF1132" s="23" t="s">
        <v>8384</v>
      </c>
      <c r="AG1132" s="23" t="s">
        <v>8385</v>
      </c>
      <c r="AH1132" s="25">
        <v>36251</v>
      </c>
    </row>
    <row r="1133" spans="2:35">
      <c r="B1133" s="2" t="s">
        <v>1828</v>
      </c>
      <c r="C1133" s="2" t="s">
        <v>1794</v>
      </c>
      <c r="D1133" s="35" t="s">
        <v>1801</v>
      </c>
      <c r="E1133" s="35" t="s">
        <v>1752</v>
      </c>
      <c r="F1133" s="4">
        <v>38807</v>
      </c>
      <c r="G1133" s="2"/>
      <c r="W1133" s="22" t="s">
        <v>6068</v>
      </c>
      <c r="X1133" s="22" t="s">
        <v>1864</v>
      </c>
      <c r="Y1133" s="35" t="s">
        <v>6069</v>
      </c>
      <c r="Z1133" s="35" t="s">
        <v>6064</v>
      </c>
      <c r="AA1133" s="24">
        <v>38068</v>
      </c>
      <c r="AD1133" s="22" t="s">
        <v>8386</v>
      </c>
      <c r="AE1133" s="22" t="s">
        <v>6969</v>
      </c>
      <c r="AF1133" s="23">
        <v>164</v>
      </c>
      <c r="AG1133" s="23" t="s">
        <v>8387</v>
      </c>
      <c r="AH1133" s="22" t="s">
        <v>3993</v>
      </c>
      <c r="AI1133" s="22"/>
    </row>
    <row r="1134" spans="2:35">
      <c r="B1134" s="2" t="s">
        <v>1829</v>
      </c>
      <c r="C1134" s="2" t="s">
        <v>1780</v>
      </c>
      <c r="D1134" s="35" t="s">
        <v>1830</v>
      </c>
      <c r="E1134" s="35" t="s">
        <v>1752</v>
      </c>
      <c r="F1134" s="2" t="s">
        <v>993</v>
      </c>
      <c r="G1134" s="2"/>
      <c r="P1134" s="49" t="s">
        <v>9782</v>
      </c>
      <c r="Q1134" s="49" t="s">
        <v>3860</v>
      </c>
      <c r="R1134" s="50">
        <v>20227</v>
      </c>
      <c r="S1134" s="50" t="s">
        <v>4492</v>
      </c>
      <c r="T1134" s="49" t="s">
        <v>9783</v>
      </c>
      <c r="U1134" s="49"/>
      <c r="W1134" s="22" t="s">
        <v>6070</v>
      </c>
      <c r="X1134" s="22" t="s">
        <v>1256</v>
      </c>
      <c r="Y1134" s="35" t="s">
        <v>6071</v>
      </c>
      <c r="Z1134" s="35" t="s">
        <v>6064</v>
      </c>
      <c r="AA1134" s="24">
        <v>39920</v>
      </c>
      <c r="AD1134" s="22" t="s">
        <v>8388</v>
      </c>
      <c r="AE1134" s="22" t="s">
        <v>6969</v>
      </c>
      <c r="AF1134" s="23">
        <v>145</v>
      </c>
      <c r="AG1134" s="23" t="s">
        <v>8389</v>
      </c>
      <c r="AH1134" s="22" t="s">
        <v>8390</v>
      </c>
      <c r="AI1134" s="22"/>
    </row>
    <row r="1135" spans="2:35">
      <c r="B1135" s="2" t="s">
        <v>1829</v>
      </c>
      <c r="C1135" s="2" t="s">
        <v>1780</v>
      </c>
      <c r="D1135" s="35" t="s">
        <v>1830</v>
      </c>
      <c r="E1135" s="35" t="s">
        <v>1752</v>
      </c>
      <c r="F1135" s="2" t="s">
        <v>993</v>
      </c>
      <c r="G1135" s="2" t="s">
        <v>1831</v>
      </c>
      <c r="P1135" s="22" t="s">
        <v>4491</v>
      </c>
      <c r="Q1135" s="22" t="s">
        <v>3860</v>
      </c>
      <c r="R1135" s="35">
        <v>20262</v>
      </c>
      <c r="S1135" s="35" t="s">
        <v>4492</v>
      </c>
      <c r="T1135" s="22" t="s">
        <v>4493</v>
      </c>
      <c r="W1135" s="22" t="s">
        <v>6072</v>
      </c>
      <c r="X1135" s="22" t="s">
        <v>1260</v>
      </c>
      <c r="Y1135" s="35" t="s">
        <v>6073</v>
      </c>
      <c r="Z1135" s="35" t="s">
        <v>6064</v>
      </c>
      <c r="AA1135" s="22" t="s">
        <v>6074</v>
      </c>
      <c r="AB1135" s="22"/>
      <c r="AD1135" s="22" t="s">
        <v>8391</v>
      </c>
      <c r="AE1135" s="22" t="s">
        <v>6522</v>
      </c>
      <c r="AF1135" s="23">
        <v>73</v>
      </c>
      <c r="AG1135" s="23" t="s">
        <v>8389</v>
      </c>
      <c r="AH1135" s="22" t="s">
        <v>5100</v>
      </c>
    </row>
    <row r="1136" spans="2:35">
      <c r="B1136" s="2" t="s">
        <v>1832</v>
      </c>
      <c r="C1136" s="2" t="s">
        <v>1833</v>
      </c>
      <c r="D1136" s="35" t="s">
        <v>1834</v>
      </c>
      <c r="E1136" s="35" t="s">
        <v>1752</v>
      </c>
      <c r="F1136" s="2" t="s">
        <v>1835</v>
      </c>
      <c r="G1136" s="2"/>
      <c r="P1136" s="22" t="s">
        <v>4494</v>
      </c>
      <c r="Q1136" s="22" t="s">
        <v>3860</v>
      </c>
      <c r="R1136" s="35">
        <v>20237</v>
      </c>
      <c r="S1136" s="35" t="s">
        <v>4492</v>
      </c>
      <c r="T1136" s="22" t="s">
        <v>4495</v>
      </c>
      <c r="U1136" s="22"/>
      <c r="W1136" s="22" t="s">
        <v>6075</v>
      </c>
      <c r="X1136" s="22" t="s">
        <v>1260</v>
      </c>
      <c r="Y1136" s="35" t="s">
        <v>6076</v>
      </c>
      <c r="Z1136" s="35" t="s">
        <v>6064</v>
      </c>
      <c r="AA1136" s="22" t="s">
        <v>3464</v>
      </c>
      <c r="AB1136" s="22"/>
      <c r="AD1136" s="22" t="s">
        <v>8392</v>
      </c>
      <c r="AE1136" s="22" t="s">
        <v>6197</v>
      </c>
      <c r="AF1136" s="23">
        <v>5415</v>
      </c>
      <c r="AG1136" s="23" t="s">
        <v>8393</v>
      </c>
      <c r="AH1136" s="22" t="s">
        <v>6348</v>
      </c>
      <c r="AI1136" s="22"/>
    </row>
    <row r="1137" spans="2:35">
      <c r="B1137" s="2" t="s">
        <v>1832</v>
      </c>
      <c r="C1137" s="2" t="s">
        <v>1833</v>
      </c>
      <c r="D1137" s="35" t="s">
        <v>1834</v>
      </c>
      <c r="E1137" s="35" t="s">
        <v>1708</v>
      </c>
      <c r="F1137" s="2" t="s">
        <v>1836</v>
      </c>
      <c r="G1137" s="2" t="s">
        <v>1837</v>
      </c>
      <c r="P1137" s="22" t="s">
        <v>4496</v>
      </c>
      <c r="Q1137" s="22" t="s">
        <v>3910</v>
      </c>
      <c r="R1137" s="35">
        <v>11322</v>
      </c>
      <c r="S1137" s="35" t="s">
        <v>4492</v>
      </c>
      <c r="T1137" s="22" t="s">
        <v>4497</v>
      </c>
      <c r="AD1137" s="22" t="s">
        <v>8394</v>
      </c>
      <c r="AE1137" s="22" t="s">
        <v>6371</v>
      </c>
      <c r="AF1137" s="23">
        <v>18</v>
      </c>
      <c r="AG1137" s="23" t="s">
        <v>8395</v>
      </c>
      <c r="AH1137" s="22" t="s">
        <v>7672</v>
      </c>
    </row>
    <row r="1138" spans="2:35">
      <c r="B1138" s="2" t="s">
        <v>1832</v>
      </c>
      <c r="C1138" s="2" t="s">
        <v>1833</v>
      </c>
      <c r="D1138" s="35" t="s">
        <v>1834</v>
      </c>
      <c r="E1138" s="35" t="s">
        <v>1708</v>
      </c>
      <c r="F1138" s="2" t="s">
        <v>1836</v>
      </c>
      <c r="G1138" s="2"/>
      <c r="P1138" s="22"/>
      <c r="Q1138" s="22"/>
      <c r="T1138" s="22"/>
      <c r="W1138" s="109" t="s">
        <v>6077</v>
      </c>
      <c r="X1138" s="109"/>
      <c r="Y1138" s="109"/>
      <c r="Z1138" s="109"/>
      <c r="AA1138" s="110">
        <f>COUNTA(W1141:W1142)</f>
        <v>2</v>
      </c>
      <c r="AB1138" s="122"/>
      <c r="AD1138" s="22" t="s">
        <v>8396</v>
      </c>
      <c r="AE1138" s="22" t="s">
        <v>7585</v>
      </c>
      <c r="AF1138" s="23">
        <v>3530</v>
      </c>
      <c r="AG1138" s="23" t="s">
        <v>5334</v>
      </c>
      <c r="AH1138" s="24">
        <v>39876</v>
      </c>
      <c r="AI1138" s="22"/>
    </row>
    <row r="1139" spans="2:35">
      <c r="B1139" s="2" t="s">
        <v>1838</v>
      </c>
      <c r="C1139" s="2" t="s">
        <v>1833</v>
      </c>
      <c r="D1139" s="35" t="s">
        <v>1839</v>
      </c>
      <c r="E1139" s="35" t="s">
        <v>1752</v>
      </c>
      <c r="F1139" s="2" t="s">
        <v>1840</v>
      </c>
      <c r="G1139" s="2"/>
      <c r="P1139" s="109" t="s">
        <v>9519</v>
      </c>
      <c r="Q1139" s="109"/>
      <c r="R1139" s="109"/>
      <c r="S1139" s="109"/>
      <c r="T1139" s="110">
        <f>COUNTA(P1142:P1151)</f>
        <v>10</v>
      </c>
      <c r="U1139" s="108"/>
      <c r="W1139" s="109"/>
      <c r="X1139" s="109"/>
      <c r="Y1139" s="109"/>
      <c r="Z1139" s="109"/>
      <c r="AA1139" s="110"/>
      <c r="AB1139" s="122"/>
      <c r="AD1139" s="22" t="s">
        <v>8397</v>
      </c>
      <c r="AE1139" s="22" t="s">
        <v>6300</v>
      </c>
      <c r="AF1139" s="23">
        <v>14501052</v>
      </c>
      <c r="AG1139" s="23" t="s">
        <v>8398</v>
      </c>
      <c r="AH1139" s="22" t="s">
        <v>8399</v>
      </c>
    </row>
    <row r="1140" spans="2:35">
      <c r="B1140" s="2" t="s">
        <v>1841</v>
      </c>
      <c r="C1140" s="2" t="s">
        <v>1780</v>
      </c>
      <c r="D1140" s="35" t="s">
        <v>1842</v>
      </c>
      <c r="E1140" s="35" t="s">
        <v>1752</v>
      </c>
      <c r="F1140" s="2" t="s">
        <v>274</v>
      </c>
      <c r="G1140" s="2"/>
      <c r="P1140" s="109"/>
      <c r="Q1140" s="109"/>
      <c r="R1140" s="109"/>
      <c r="S1140" s="109"/>
      <c r="T1140" s="110"/>
      <c r="U1140" s="108"/>
      <c r="AD1140" s="22" t="s">
        <v>8400</v>
      </c>
      <c r="AE1140" s="22" t="s">
        <v>6205</v>
      </c>
      <c r="AF1140" s="23">
        <v>4203</v>
      </c>
      <c r="AG1140" s="23" t="s">
        <v>7202</v>
      </c>
      <c r="AH1140" s="22" t="s">
        <v>4873</v>
      </c>
    </row>
    <row r="1141" spans="2:35">
      <c r="B1141" s="2" t="s">
        <v>1841</v>
      </c>
      <c r="C1141" s="2" t="s">
        <v>1780</v>
      </c>
      <c r="D1141" s="35" t="s">
        <v>1842</v>
      </c>
      <c r="E1141" s="35" t="s">
        <v>1752</v>
      </c>
      <c r="F1141" s="2" t="s">
        <v>274</v>
      </c>
      <c r="G1141" s="2" t="s">
        <v>1831</v>
      </c>
      <c r="P1141" s="22"/>
      <c r="Q1141" s="22"/>
      <c r="T1141" s="22"/>
      <c r="W1141" s="22" t="s">
        <v>6078</v>
      </c>
      <c r="X1141" s="22" t="s">
        <v>1864</v>
      </c>
      <c r="Y1141" s="35" t="s">
        <v>6079</v>
      </c>
      <c r="Z1141" s="35" t="s">
        <v>6080</v>
      </c>
      <c r="AA1141" s="22" t="s">
        <v>4770</v>
      </c>
      <c r="AD1141" s="22" t="s">
        <v>8401</v>
      </c>
      <c r="AE1141" s="22" t="s">
        <v>6197</v>
      </c>
      <c r="AF1141" s="23">
        <v>5270</v>
      </c>
      <c r="AG1141" s="23" t="s">
        <v>8402</v>
      </c>
      <c r="AH1141" s="22" t="s">
        <v>4114</v>
      </c>
    </row>
    <row r="1142" spans="2:35">
      <c r="B1142" s="2" t="s">
        <v>1841</v>
      </c>
      <c r="C1142" s="2" t="s">
        <v>1780</v>
      </c>
      <c r="D1142" s="35" t="s">
        <v>1842</v>
      </c>
      <c r="E1142" s="35" t="s">
        <v>1708</v>
      </c>
      <c r="F1142" s="4">
        <v>41755</v>
      </c>
      <c r="G1142" s="2"/>
      <c r="P1142" s="49" t="s">
        <v>9520</v>
      </c>
      <c r="Q1142" s="49" t="s">
        <v>3860</v>
      </c>
      <c r="R1142" s="50">
        <v>20105</v>
      </c>
      <c r="S1142" s="50" t="s">
        <v>9521</v>
      </c>
      <c r="T1142" s="49" t="s">
        <v>9201</v>
      </c>
      <c r="U1142" s="52"/>
      <c r="W1142" s="22" t="s">
        <v>6081</v>
      </c>
      <c r="X1142" s="22" t="s">
        <v>3596</v>
      </c>
      <c r="Y1142" s="35">
        <v>393</v>
      </c>
      <c r="Z1142" s="35" t="s">
        <v>6080</v>
      </c>
      <c r="AA1142" s="24">
        <v>40253</v>
      </c>
      <c r="AD1142" s="22" t="s">
        <v>8403</v>
      </c>
      <c r="AE1142" s="22" t="s">
        <v>8404</v>
      </c>
      <c r="AF1142" s="23" t="s">
        <v>8405</v>
      </c>
      <c r="AG1142" s="23" t="s">
        <v>8406</v>
      </c>
      <c r="AH1142" s="22" t="s">
        <v>5743</v>
      </c>
    </row>
    <row r="1143" spans="2:35">
      <c r="B1143" s="2" t="s">
        <v>1843</v>
      </c>
      <c r="C1143" s="2" t="s">
        <v>1467</v>
      </c>
      <c r="D1143" s="35" t="s">
        <v>1844</v>
      </c>
      <c r="E1143" s="35" t="s">
        <v>1752</v>
      </c>
      <c r="F1143" s="2" t="s">
        <v>1845</v>
      </c>
      <c r="G1143" s="2"/>
      <c r="P1143" s="49" t="s">
        <v>9522</v>
      </c>
      <c r="Q1143" s="49" t="s">
        <v>3860</v>
      </c>
      <c r="R1143" s="50">
        <v>20121</v>
      </c>
      <c r="S1143" s="50" t="s">
        <v>9521</v>
      </c>
      <c r="T1143" s="49" t="s">
        <v>9523</v>
      </c>
      <c r="U1143" s="49"/>
      <c r="AD1143" s="22" t="s">
        <v>8407</v>
      </c>
      <c r="AE1143" s="22" t="s">
        <v>6300</v>
      </c>
      <c r="AF1143" s="23">
        <v>145555</v>
      </c>
      <c r="AG1143" s="23" t="s">
        <v>8408</v>
      </c>
      <c r="AH1143" s="22" t="s">
        <v>5213</v>
      </c>
    </row>
    <row r="1144" spans="2:35">
      <c r="B1144" s="2" t="s">
        <v>1846</v>
      </c>
      <c r="C1144" s="2" t="s">
        <v>1256</v>
      </c>
      <c r="D1144" s="35" t="s">
        <v>1847</v>
      </c>
      <c r="E1144" s="35" t="s">
        <v>1752</v>
      </c>
      <c r="F1144" s="2" t="s">
        <v>1848</v>
      </c>
      <c r="G1144" s="2"/>
      <c r="P1144" s="49" t="s">
        <v>9524</v>
      </c>
      <c r="Q1144" s="49" t="s">
        <v>3860</v>
      </c>
      <c r="R1144" s="50">
        <v>20133</v>
      </c>
      <c r="S1144" s="50" t="s">
        <v>9521</v>
      </c>
      <c r="T1144" s="49" t="s">
        <v>9525</v>
      </c>
      <c r="U1144" s="49"/>
      <c r="W1144" s="109" t="s">
        <v>6082</v>
      </c>
      <c r="X1144" s="109"/>
      <c r="Y1144" s="109"/>
      <c r="Z1144" s="109"/>
      <c r="AA1144" s="110">
        <f>COUNTA(W1147:W1152)</f>
        <v>6</v>
      </c>
      <c r="AB1144" s="121"/>
      <c r="AD1144" s="22" t="s">
        <v>8409</v>
      </c>
      <c r="AE1144" s="22" t="s">
        <v>6638</v>
      </c>
      <c r="AF1144" s="23" t="s">
        <v>8410</v>
      </c>
      <c r="AG1144" s="23" t="s">
        <v>8411</v>
      </c>
      <c r="AH1144" s="22" t="s">
        <v>6979</v>
      </c>
    </row>
    <row r="1145" spans="2:35">
      <c r="B1145" s="2" t="s">
        <v>1849</v>
      </c>
      <c r="C1145" s="2" t="s">
        <v>1805</v>
      </c>
      <c r="D1145" s="35" t="s">
        <v>1806</v>
      </c>
      <c r="E1145" s="35" t="s">
        <v>1752</v>
      </c>
      <c r="F1145" s="2" t="s">
        <v>1220</v>
      </c>
      <c r="G1145" s="2"/>
      <c r="P1145" s="49" t="s">
        <v>9526</v>
      </c>
      <c r="Q1145" s="49" t="s">
        <v>3860</v>
      </c>
      <c r="R1145" s="50">
        <v>20160</v>
      </c>
      <c r="S1145" s="50" t="s">
        <v>9521</v>
      </c>
      <c r="T1145" s="51">
        <v>32974</v>
      </c>
      <c r="U1145" s="52"/>
      <c r="W1145" s="109"/>
      <c r="X1145" s="109"/>
      <c r="Y1145" s="109"/>
      <c r="Z1145" s="109"/>
      <c r="AA1145" s="110"/>
      <c r="AB1145" s="121"/>
      <c r="AD1145" s="22"/>
      <c r="AE1145" s="22"/>
      <c r="AF1145" s="23"/>
      <c r="AG1145" s="23"/>
      <c r="AH1145" s="22"/>
    </row>
    <row r="1146" spans="2:35">
      <c r="B1146" s="2" t="s">
        <v>1850</v>
      </c>
      <c r="C1146" s="2" t="s">
        <v>1808</v>
      </c>
      <c r="D1146" s="35" t="s">
        <v>1809</v>
      </c>
      <c r="E1146" s="35" t="s">
        <v>1752</v>
      </c>
      <c r="F1146" s="4">
        <v>39861</v>
      </c>
      <c r="G1146" s="2"/>
      <c r="P1146" s="49" t="s">
        <v>9527</v>
      </c>
      <c r="Q1146" s="49" t="s">
        <v>9151</v>
      </c>
      <c r="R1146" s="50">
        <v>224</v>
      </c>
      <c r="S1146" s="50" t="s">
        <v>9521</v>
      </c>
      <c r="T1146" s="49" t="s">
        <v>9528</v>
      </c>
      <c r="U1146" s="49"/>
      <c r="AD1146" s="109" t="s">
        <v>9141</v>
      </c>
      <c r="AE1146" s="109"/>
      <c r="AF1146" s="109"/>
      <c r="AG1146" s="109"/>
      <c r="AH1146" s="110">
        <f>COUNTA(AD1149)</f>
        <v>1</v>
      </c>
      <c r="AI1146" s="118"/>
    </row>
    <row r="1147" spans="2:35">
      <c r="B1147" s="2" t="s">
        <v>1851</v>
      </c>
      <c r="C1147" s="2" t="s">
        <v>329</v>
      </c>
      <c r="D1147" s="35" t="s">
        <v>330</v>
      </c>
      <c r="E1147" s="35" t="s">
        <v>1752</v>
      </c>
      <c r="F1147" s="4">
        <v>40618</v>
      </c>
      <c r="G1147" s="2"/>
      <c r="P1147" s="49" t="s">
        <v>9529</v>
      </c>
      <c r="Q1147" s="49" t="s">
        <v>6252</v>
      </c>
      <c r="R1147" s="50">
        <v>98</v>
      </c>
      <c r="S1147" s="50" t="s">
        <v>9521</v>
      </c>
      <c r="T1147" s="49" t="s">
        <v>9530</v>
      </c>
      <c r="U1147" s="52"/>
      <c r="W1147" s="22" t="s">
        <v>6083</v>
      </c>
      <c r="X1147" s="22" t="s">
        <v>3860</v>
      </c>
      <c r="Y1147" s="35">
        <v>20208</v>
      </c>
      <c r="Z1147" s="35" t="s">
        <v>6084</v>
      </c>
      <c r="AA1147" s="3">
        <v>39567</v>
      </c>
      <c r="AD1147" s="109"/>
      <c r="AE1147" s="109"/>
      <c r="AF1147" s="109"/>
      <c r="AG1147" s="109"/>
      <c r="AH1147" s="110"/>
      <c r="AI1147" s="118"/>
    </row>
    <row r="1148" spans="2:35">
      <c r="B1148" s="2" t="s">
        <v>1726</v>
      </c>
      <c r="C1148" s="2" t="s">
        <v>1727</v>
      </c>
      <c r="D1148" s="35">
        <v>358</v>
      </c>
      <c r="E1148" s="35" t="s">
        <v>1728</v>
      </c>
      <c r="F1148" s="2" t="s">
        <v>1729</v>
      </c>
      <c r="P1148" s="49" t="s">
        <v>9531</v>
      </c>
      <c r="Q1148" s="49" t="s">
        <v>6252</v>
      </c>
      <c r="R1148" s="50">
        <v>62</v>
      </c>
      <c r="S1148" s="50" t="s">
        <v>9521</v>
      </c>
      <c r="T1148" s="49" t="s">
        <v>9532</v>
      </c>
      <c r="U1148" s="52"/>
      <c r="W1148" s="22" t="s">
        <v>6085</v>
      </c>
      <c r="X1148" s="22" t="s">
        <v>3860</v>
      </c>
      <c r="Y1148" s="35">
        <v>20226</v>
      </c>
      <c r="Z1148" s="35" t="s">
        <v>6084</v>
      </c>
      <c r="AA1148" t="s">
        <v>3625</v>
      </c>
      <c r="AD1148" s="22"/>
      <c r="AE1148" s="22"/>
      <c r="AF1148" s="23"/>
      <c r="AG1148" s="23"/>
      <c r="AH1148" s="22"/>
    </row>
    <row r="1149" spans="2:35">
      <c r="B1149" s="2" t="s">
        <v>1731</v>
      </c>
      <c r="C1149" s="2" t="s">
        <v>9</v>
      </c>
      <c r="D1149" s="35">
        <v>1852</v>
      </c>
      <c r="E1149" s="35" t="s">
        <v>1728</v>
      </c>
      <c r="F1149" s="2" t="s">
        <v>1730</v>
      </c>
      <c r="P1149" s="49" t="s">
        <v>9533</v>
      </c>
      <c r="Q1149" s="49" t="s">
        <v>9151</v>
      </c>
      <c r="R1149" s="50">
        <v>236</v>
      </c>
      <c r="S1149" s="50" t="s">
        <v>9521</v>
      </c>
      <c r="T1149" s="51">
        <v>33203</v>
      </c>
      <c r="U1149" s="52"/>
      <c r="W1149" s="22" t="s">
        <v>6086</v>
      </c>
      <c r="X1149" s="22" t="s">
        <v>3860</v>
      </c>
      <c r="Y1149" s="35">
        <v>20144</v>
      </c>
      <c r="Z1149" s="35" t="s">
        <v>6084</v>
      </c>
      <c r="AA1149" t="s">
        <v>3996</v>
      </c>
      <c r="AD1149" s="49" t="s">
        <v>9142</v>
      </c>
      <c r="AE1149" s="49" t="s">
        <v>6988</v>
      </c>
      <c r="AF1149" s="50">
        <v>136</v>
      </c>
      <c r="AG1149" s="50" t="s">
        <v>9143</v>
      </c>
      <c r="AH1149" s="49" t="s">
        <v>9144</v>
      </c>
      <c r="AI1149" s="52"/>
    </row>
    <row r="1150" spans="2:35">
      <c r="B1150" s="2" t="s">
        <v>1732</v>
      </c>
      <c r="C1150" s="2" t="s">
        <v>9</v>
      </c>
      <c r="D1150" s="35">
        <v>1920</v>
      </c>
      <c r="E1150" s="35" t="s">
        <v>1728</v>
      </c>
      <c r="F1150" s="4">
        <v>37659</v>
      </c>
      <c r="P1150" s="49" t="s">
        <v>9534</v>
      </c>
      <c r="Q1150" s="49" t="s">
        <v>9535</v>
      </c>
      <c r="R1150" s="50">
        <v>120035</v>
      </c>
      <c r="S1150" s="50" t="s">
        <v>9521</v>
      </c>
      <c r="T1150" s="49" t="s">
        <v>9536</v>
      </c>
      <c r="U1150" s="52"/>
      <c r="W1150" s="49" t="s">
        <v>9227</v>
      </c>
      <c r="X1150" s="49" t="s">
        <v>3860</v>
      </c>
      <c r="Y1150" s="50">
        <v>20145</v>
      </c>
      <c r="Z1150" s="50" t="s">
        <v>6084</v>
      </c>
      <c r="AA1150" s="52" t="s">
        <v>9228</v>
      </c>
      <c r="AB1150" s="52"/>
    </row>
    <row r="1151" spans="2:35">
      <c r="B1151" s="2" t="s">
        <v>1733</v>
      </c>
      <c r="C1151" s="2" t="s">
        <v>9</v>
      </c>
      <c r="D1151" s="35">
        <v>1937</v>
      </c>
      <c r="E1151" s="35" t="s">
        <v>1728</v>
      </c>
      <c r="F1151" s="4">
        <v>37694</v>
      </c>
      <c r="P1151" s="49" t="s">
        <v>9537</v>
      </c>
      <c r="Q1151" s="49" t="s">
        <v>9535</v>
      </c>
      <c r="R1151" s="50">
        <v>120074</v>
      </c>
      <c r="S1151" s="50" t="s">
        <v>9521</v>
      </c>
      <c r="T1151" s="51">
        <v>32226</v>
      </c>
      <c r="U1151" s="52"/>
      <c r="W1151" s="22" t="s">
        <v>6087</v>
      </c>
      <c r="X1151" s="22" t="s">
        <v>3860</v>
      </c>
      <c r="Y1151" s="35">
        <v>20109</v>
      </c>
      <c r="Z1151" s="35" t="s">
        <v>6084</v>
      </c>
      <c r="AA1151" s="22" t="s">
        <v>6088</v>
      </c>
      <c r="AB1151" s="22"/>
      <c r="AD1151" s="109" t="s">
        <v>8412</v>
      </c>
      <c r="AE1151" s="109"/>
      <c r="AF1151" s="109"/>
      <c r="AG1151" s="109"/>
      <c r="AH1151" s="110">
        <f>COUNTA(AD1154:AD1155)</f>
        <v>2</v>
      </c>
      <c r="AI1151" s="122"/>
    </row>
    <row r="1152" spans="2:35">
      <c r="B1152" s="2" t="s">
        <v>1733</v>
      </c>
      <c r="C1152" s="2" t="s">
        <v>9</v>
      </c>
      <c r="D1152" s="35">
        <v>1937</v>
      </c>
      <c r="E1152" s="35" t="s">
        <v>1728</v>
      </c>
      <c r="F1152" s="4">
        <v>37694</v>
      </c>
      <c r="G1152" t="s">
        <v>1734</v>
      </c>
      <c r="W1152" s="22" t="s">
        <v>6089</v>
      </c>
      <c r="X1152" s="22" t="s">
        <v>3860</v>
      </c>
      <c r="Y1152" s="35">
        <v>20160</v>
      </c>
      <c r="Z1152" s="35" t="s">
        <v>6084</v>
      </c>
      <c r="AA1152" s="3">
        <v>37341</v>
      </c>
      <c r="AD1152" s="109"/>
      <c r="AE1152" s="109"/>
      <c r="AF1152" s="109"/>
      <c r="AG1152" s="109"/>
      <c r="AH1152" s="110"/>
      <c r="AI1152" s="122"/>
    </row>
    <row r="1153" spans="2:35">
      <c r="B1153" s="2" t="s">
        <v>1735</v>
      </c>
      <c r="C1153" s="2" t="s">
        <v>9</v>
      </c>
      <c r="D1153" s="35">
        <v>1983</v>
      </c>
      <c r="E1153" s="35" t="s">
        <v>1728</v>
      </c>
      <c r="F1153" s="4">
        <v>37740</v>
      </c>
      <c r="P1153" s="109" t="s">
        <v>4498</v>
      </c>
      <c r="Q1153" s="109"/>
      <c r="R1153" s="109"/>
      <c r="S1153" s="109"/>
      <c r="T1153" s="110">
        <f>COUNTA(P1156)</f>
        <v>1</v>
      </c>
      <c r="U1153" s="113"/>
    </row>
    <row r="1154" spans="2:35">
      <c r="B1154" s="2" t="s">
        <v>1735</v>
      </c>
      <c r="C1154" s="2" t="s">
        <v>9</v>
      </c>
      <c r="D1154" s="35">
        <v>1983</v>
      </c>
      <c r="E1154" s="35" t="s">
        <v>1728</v>
      </c>
      <c r="F1154" s="4">
        <v>37740</v>
      </c>
      <c r="G1154" t="s">
        <v>1734</v>
      </c>
      <c r="P1154" s="109"/>
      <c r="Q1154" s="109"/>
      <c r="R1154" s="109"/>
      <c r="S1154" s="109"/>
      <c r="T1154" s="110"/>
      <c r="U1154" s="113"/>
      <c r="W1154" s="109" t="s">
        <v>6090</v>
      </c>
      <c r="X1154" s="109"/>
      <c r="Y1154" s="109"/>
      <c r="Z1154" s="109"/>
      <c r="AA1154" s="110">
        <f>COUNTA(W1157:W1158)</f>
        <v>2</v>
      </c>
      <c r="AB1154" s="122"/>
      <c r="AD1154" s="22" t="s">
        <v>8413</v>
      </c>
      <c r="AE1154" s="22" t="s">
        <v>6197</v>
      </c>
      <c r="AF1154" s="23">
        <v>5427</v>
      </c>
      <c r="AG1154" s="23" t="s">
        <v>8414</v>
      </c>
      <c r="AH1154" s="22" t="s">
        <v>6886</v>
      </c>
      <c r="AI1154" s="22"/>
    </row>
    <row r="1155" spans="2:35">
      <c r="B1155" s="2" t="s">
        <v>1735</v>
      </c>
      <c r="C1155" s="2" t="s">
        <v>9</v>
      </c>
      <c r="D1155" s="35">
        <v>1983</v>
      </c>
      <c r="E1155" s="35" t="s">
        <v>1715</v>
      </c>
      <c r="F1155" s="4">
        <v>40237</v>
      </c>
      <c r="W1155" s="109"/>
      <c r="X1155" s="109"/>
      <c r="Y1155" s="109"/>
      <c r="Z1155" s="109"/>
      <c r="AA1155" s="110"/>
      <c r="AB1155" s="122"/>
      <c r="AD1155" s="22" t="s">
        <v>8415</v>
      </c>
      <c r="AE1155" s="22" t="s">
        <v>6296</v>
      </c>
      <c r="AF1155" s="23">
        <v>5425</v>
      </c>
      <c r="AG1155" s="23" t="s">
        <v>8416</v>
      </c>
      <c r="AH1155" s="22" t="s">
        <v>4371</v>
      </c>
      <c r="AI1155" s="22"/>
    </row>
    <row r="1156" spans="2:35">
      <c r="B1156" s="2" t="s">
        <v>1736</v>
      </c>
      <c r="C1156" s="2" t="s">
        <v>9</v>
      </c>
      <c r="D1156" s="35">
        <v>2001</v>
      </c>
      <c r="E1156" s="35" t="s">
        <v>1728</v>
      </c>
      <c r="F1156" s="2" t="s">
        <v>1737</v>
      </c>
      <c r="P1156" s="22" t="s">
        <v>4499</v>
      </c>
      <c r="Q1156" s="22" t="s">
        <v>4500</v>
      </c>
      <c r="R1156" s="35" t="s">
        <v>4501</v>
      </c>
      <c r="S1156" s="35" t="s">
        <v>4503</v>
      </c>
      <c r="T1156" s="22" t="s">
        <v>4502</v>
      </c>
    </row>
    <row r="1157" spans="2:35">
      <c r="B1157" s="2" t="s">
        <v>1738</v>
      </c>
      <c r="C1157" s="2" t="s">
        <v>9</v>
      </c>
      <c r="D1157" s="35">
        <v>737</v>
      </c>
      <c r="E1157" s="35" t="s">
        <v>1715</v>
      </c>
      <c r="F1157" s="4">
        <v>40237</v>
      </c>
      <c r="W1157" s="22" t="s">
        <v>6091</v>
      </c>
      <c r="X1157" s="22" t="s">
        <v>9</v>
      </c>
      <c r="Y1157" s="35">
        <v>1717</v>
      </c>
      <c r="Z1157" s="35" t="s">
        <v>6092</v>
      </c>
      <c r="AA1157" s="22" t="s">
        <v>5062</v>
      </c>
      <c r="AB1157" s="22"/>
      <c r="AD1157" s="109" t="s">
        <v>8417</v>
      </c>
      <c r="AE1157" s="109"/>
      <c r="AF1157" s="109"/>
      <c r="AG1157" s="109"/>
      <c r="AH1157" s="110">
        <f>COUNTA(AD1160)</f>
        <v>1</v>
      </c>
      <c r="AI1157" s="122"/>
    </row>
    <row r="1158" spans="2:35">
      <c r="B1158" s="2" t="s">
        <v>1739</v>
      </c>
      <c r="C1158" s="2" t="s">
        <v>9</v>
      </c>
      <c r="D1158" s="35">
        <v>749</v>
      </c>
      <c r="E1158" s="35" t="s">
        <v>1715</v>
      </c>
      <c r="F1158" s="4">
        <v>40967</v>
      </c>
      <c r="P1158" s="109" t="s">
        <v>4504</v>
      </c>
      <c r="Q1158" s="109"/>
      <c r="R1158" s="109"/>
      <c r="S1158" s="109"/>
      <c r="T1158" s="110">
        <f>COUNTA(P1161)</f>
        <v>1</v>
      </c>
      <c r="U1158" s="113"/>
      <c r="W1158" s="22" t="s">
        <v>5418</v>
      </c>
      <c r="X1158" s="22" t="s">
        <v>9</v>
      </c>
      <c r="Y1158" s="35">
        <v>2123</v>
      </c>
      <c r="Z1158" s="35" t="s">
        <v>6092</v>
      </c>
      <c r="AA1158" s="22" t="s">
        <v>6093</v>
      </c>
      <c r="AB1158" s="22"/>
      <c r="AD1158" s="109"/>
      <c r="AE1158" s="109"/>
      <c r="AF1158" s="109"/>
      <c r="AG1158" s="109"/>
      <c r="AH1158" s="110"/>
      <c r="AI1158" s="122"/>
    </row>
    <row r="1159" spans="2:35">
      <c r="B1159" s="2" t="s">
        <v>1739</v>
      </c>
      <c r="C1159" s="2" t="s">
        <v>9</v>
      </c>
      <c r="D1159" s="35">
        <v>749</v>
      </c>
      <c r="E1159" s="35" t="s">
        <v>1708</v>
      </c>
      <c r="F1159" s="4">
        <v>41320</v>
      </c>
      <c r="P1159" s="109"/>
      <c r="Q1159" s="109"/>
      <c r="R1159" s="109"/>
      <c r="S1159" s="109"/>
      <c r="T1159" s="110"/>
      <c r="U1159" s="113"/>
    </row>
    <row r="1160" spans="2:35">
      <c r="B1160" s="2" t="s">
        <v>1740</v>
      </c>
      <c r="C1160" s="2" t="s">
        <v>1727</v>
      </c>
      <c r="D1160" s="35">
        <v>665</v>
      </c>
      <c r="E1160" s="35" t="s">
        <v>1728</v>
      </c>
      <c r="F1160" s="2" t="s">
        <v>1741</v>
      </c>
      <c r="W1160" s="109" t="s">
        <v>6094</v>
      </c>
      <c r="X1160" s="109"/>
      <c r="Y1160" s="109"/>
      <c r="Z1160" s="109"/>
      <c r="AA1160" s="110">
        <f>COUNTA(W1163:W1173)</f>
        <v>11</v>
      </c>
      <c r="AB1160" s="121"/>
      <c r="AD1160" s="22" t="s">
        <v>8418</v>
      </c>
      <c r="AE1160" s="22" t="s">
        <v>6197</v>
      </c>
      <c r="AF1160" s="23">
        <v>5116</v>
      </c>
      <c r="AG1160" s="23" t="s">
        <v>6339</v>
      </c>
      <c r="AH1160" s="25">
        <v>40238</v>
      </c>
    </row>
    <row r="1161" spans="2:35">
      <c r="B1161" s="2" t="s">
        <v>1742</v>
      </c>
      <c r="C1161" s="2" t="s">
        <v>9</v>
      </c>
      <c r="D1161" s="35">
        <v>1125</v>
      </c>
      <c r="E1161" s="35" t="s">
        <v>1728</v>
      </c>
      <c r="F1161" s="4">
        <v>38386</v>
      </c>
      <c r="P1161" s="22" t="s">
        <v>4505</v>
      </c>
      <c r="Q1161" s="22" t="s">
        <v>410</v>
      </c>
      <c r="R1161" s="35" t="s">
        <v>4506</v>
      </c>
      <c r="S1161" s="35" t="s">
        <v>4507</v>
      </c>
      <c r="T1161" s="22" t="s">
        <v>4508</v>
      </c>
      <c r="W1161" s="109"/>
      <c r="X1161" s="109"/>
      <c r="Y1161" s="109"/>
      <c r="Z1161" s="109"/>
      <c r="AA1161" s="110"/>
      <c r="AB1161" s="121"/>
    </row>
    <row r="1162" spans="2:35">
      <c r="B1162" s="2" t="s">
        <v>1742</v>
      </c>
      <c r="C1162" s="2" t="s">
        <v>9</v>
      </c>
      <c r="D1162" s="35">
        <v>1125</v>
      </c>
      <c r="E1162" s="35" t="s">
        <v>1715</v>
      </c>
      <c r="F1162" s="4">
        <v>40967</v>
      </c>
      <c r="AD1162" s="109" t="s">
        <v>8419</v>
      </c>
      <c r="AE1162" s="109"/>
      <c r="AF1162" s="109"/>
      <c r="AG1162" s="109"/>
      <c r="AH1162" s="110">
        <f>COUNTA(AD1165:AD1166)</f>
        <v>2</v>
      </c>
      <c r="AI1162" s="122"/>
    </row>
    <row r="1163" spans="2:35">
      <c r="B1163" s="2" t="s">
        <v>1743</v>
      </c>
      <c r="C1163" s="2" t="s">
        <v>1727</v>
      </c>
      <c r="D1163" s="35">
        <v>802</v>
      </c>
      <c r="E1163" s="35" t="s">
        <v>1728</v>
      </c>
      <c r="F1163" s="2" t="s">
        <v>1744</v>
      </c>
      <c r="P1163" s="109" t="s">
        <v>4510</v>
      </c>
      <c r="Q1163" s="109"/>
      <c r="R1163" s="109"/>
      <c r="S1163" s="109"/>
      <c r="T1163" s="110">
        <f>COUNTA(P1166)</f>
        <v>1</v>
      </c>
      <c r="U1163" s="113"/>
      <c r="W1163" s="49" t="s">
        <v>9038</v>
      </c>
      <c r="X1163" s="49" t="s">
        <v>1417</v>
      </c>
      <c r="Y1163" s="50">
        <v>436</v>
      </c>
      <c r="Z1163" s="50" t="s">
        <v>6096</v>
      </c>
      <c r="AA1163" s="51">
        <v>35851</v>
      </c>
      <c r="AB1163" s="52"/>
      <c r="AD1163" s="109"/>
      <c r="AE1163" s="109"/>
      <c r="AF1163" s="109"/>
      <c r="AG1163" s="109"/>
      <c r="AH1163" s="110"/>
      <c r="AI1163" s="122"/>
    </row>
    <row r="1164" spans="2:35">
      <c r="B1164" s="2" t="s">
        <v>1745</v>
      </c>
      <c r="C1164" s="2" t="s">
        <v>1727</v>
      </c>
      <c r="D1164" s="35">
        <v>822</v>
      </c>
      <c r="E1164" s="35" t="s">
        <v>1728</v>
      </c>
      <c r="F1164" s="4">
        <v>39883</v>
      </c>
      <c r="P1164" s="109"/>
      <c r="Q1164" s="109"/>
      <c r="R1164" s="109"/>
      <c r="S1164" s="109"/>
      <c r="T1164" s="110"/>
      <c r="U1164" s="113"/>
      <c r="W1164" s="49" t="s">
        <v>9039</v>
      </c>
      <c r="X1164" s="49" t="s">
        <v>1417</v>
      </c>
      <c r="Y1164" s="50">
        <v>420</v>
      </c>
      <c r="Z1164" s="50" t="s">
        <v>6096</v>
      </c>
      <c r="AA1164" s="55">
        <v>35827</v>
      </c>
      <c r="AB1164" s="52"/>
    </row>
    <row r="1165" spans="2:35">
      <c r="B1165" s="2" t="s">
        <v>1746</v>
      </c>
      <c r="C1165" s="2" t="s">
        <v>889</v>
      </c>
      <c r="D1165" s="35">
        <v>1723</v>
      </c>
      <c r="E1165" s="35" t="s">
        <v>1728</v>
      </c>
      <c r="F1165" s="4">
        <v>39914</v>
      </c>
      <c r="W1165" s="22" t="s">
        <v>6095</v>
      </c>
      <c r="X1165" s="22" t="s">
        <v>1922</v>
      </c>
      <c r="Y1165" s="35">
        <v>189</v>
      </c>
      <c r="Z1165" s="35" t="s">
        <v>6096</v>
      </c>
      <c r="AA1165" s="22" t="s">
        <v>6097</v>
      </c>
      <c r="AB1165" s="22" t="s">
        <v>6098</v>
      </c>
      <c r="AD1165" s="22" t="s">
        <v>8420</v>
      </c>
      <c r="AE1165" s="22" t="s">
        <v>6194</v>
      </c>
      <c r="AF1165" s="23">
        <v>89</v>
      </c>
      <c r="AG1165" s="23" t="s">
        <v>8421</v>
      </c>
      <c r="AH1165" s="25">
        <v>39114</v>
      </c>
    </row>
    <row r="1166" spans="2:35">
      <c r="B1166" s="2" t="s">
        <v>1747</v>
      </c>
      <c r="C1166" s="2" t="s">
        <v>1748</v>
      </c>
      <c r="D1166" s="35">
        <v>2102</v>
      </c>
      <c r="E1166" s="35" t="s">
        <v>1728</v>
      </c>
      <c r="F1166" s="2" t="s">
        <v>1749</v>
      </c>
      <c r="P1166" s="22" t="s">
        <v>4511</v>
      </c>
      <c r="Q1166" s="22" t="s">
        <v>3910</v>
      </c>
      <c r="R1166" s="35">
        <v>11307</v>
      </c>
      <c r="S1166" s="35" t="s">
        <v>4512</v>
      </c>
      <c r="T1166" s="22" t="s">
        <v>4513</v>
      </c>
      <c r="U1166" s="22"/>
      <c r="W1166" s="49" t="s">
        <v>9040</v>
      </c>
      <c r="X1166" s="49" t="s">
        <v>1417</v>
      </c>
      <c r="Y1166" s="50">
        <v>235</v>
      </c>
      <c r="Z1166" s="50" t="s">
        <v>6096</v>
      </c>
      <c r="AA1166" s="49" t="s">
        <v>9041</v>
      </c>
      <c r="AB1166" s="49"/>
      <c r="AD1166" s="22" t="s">
        <v>8422</v>
      </c>
      <c r="AE1166" s="22" t="s">
        <v>6317</v>
      </c>
      <c r="AF1166" s="23">
        <v>9229</v>
      </c>
      <c r="AG1166" s="23" t="s">
        <v>8421</v>
      </c>
      <c r="AH1166" s="22" t="s">
        <v>4449</v>
      </c>
      <c r="AI1166" s="22"/>
    </row>
    <row r="1167" spans="2:35">
      <c r="B1167" s="2" t="s">
        <v>1747</v>
      </c>
      <c r="C1167" s="2" t="s">
        <v>1748</v>
      </c>
      <c r="D1167" s="35">
        <v>2102</v>
      </c>
      <c r="E1167" s="35" t="s">
        <v>1715</v>
      </c>
      <c r="F1167" s="4">
        <v>40237</v>
      </c>
      <c r="P1167" s="22"/>
      <c r="Q1167" s="22"/>
      <c r="T1167" s="22"/>
      <c r="U1167" s="22"/>
      <c r="W1167" s="22" t="s">
        <v>1600</v>
      </c>
      <c r="X1167" s="22" t="s">
        <v>1225</v>
      </c>
      <c r="Y1167" s="35">
        <v>792</v>
      </c>
      <c r="Z1167" s="35" t="s">
        <v>6096</v>
      </c>
      <c r="AA1167" s="22" t="s">
        <v>6099</v>
      </c>
      <c r="AB1167" s="22" t="s">
        <v>6100</v>
      </c>
    </row>
    <row r="1168" spans="2:35">
      <c r="B1168" s="2" t="s">
        <v>1750</v>
      </c>
      <c r="C1168" s="2" t="s">
        <v>74</v>
      </c>
      <c r="D1168" s="35">
        <v>588</v>
      </c>
      <c r="E1168" s="35" t="s">
        <v>1715</v>
      </c>
      <c r="F1168" s="2" t="s">
        <v>1751</v>
      </c>
      <c r="P1168" s="109" t="s">
        <v>9422</v>
      </c>
      <c r="Q1168" s="109"/>
      <c r="R1168" s="109"/>
      <c r="S1168" s="109"/>
      <c r="T1168" s="110">
        <f>COUNTA(P1171:P1172)</f>
        <v>2</v>
      </c>
      <c r="U1168" s="108"/>
      <c r="W1168" s="49" t="s">
        <v>9042</v>
      </c>
      <c r="X1168" s="49" t="s">
        <v>3</v>
      </c>
      <c r="Y1168" s="50">
        <v>1607</v>
      </c>
      <c r="Z1168" s="50" t="s">
        <v>6096</v>
      </c>
      <c r="AA1168" s="49" t="s">
        <v>7716</v>
      </c>
      <c r="AB1168" s="49"/>
      <c r="AD1168" s="109" t="s">
        <v>8423</v>
      </c>
      <c r="AE1168" s="109"/>
      <c r="AF1168" s="109"/>
      <c r="AG1168" s="109"/>
      <c r="AH1168" s="110">
        <f>COUNTA(AD1171:AD1179)</f>
        <v>9</v>
      </c>
      <c r="AI1168" s="122"/>
    </row>
    <row r="1169" spans="2:35">
      <c r="B1169" s="49" t="s">
        <v>8815</v>
      </c>
      <c r="C1169" s="49" t="s">
        <v>6041</v>
      </c>
      <c r="D1169" s="50" t="s">
        <v>8816</v>
      </c>
      <c r="E1169" s="50" t="s">
        <v>8981</v>
      </c>
      <c r="F1169" s="49" t="s">
        <v>8988</v>
      </c>
      <c r="G1169" s="52"/>
      <c r="P1169" s="109"/>
      <c r="Q1169" s="109"/>
      <c r="R1169" s="109"/>
      <c r="S1169" s="109"/>
      <c r="T1169" s="110"/>
      <c r="U1169" s="108"/>
      <c r="W1169" s="49" t="s">
        <v>9043</v>
      </c>
      <c r="X1169" s="49" t="s">
        <v>9</v>
      </c>
      <c r="Y1169" s="50">
        <v>1125</v>
      </c>
      <c r="Z1169" s="50" t="s">
        <v>6096</v>
      </c>
      <c r="AA1169" s="51">
        <v>36962</v>
      </c>
      <c r="AB1169" s="49"/>
      <c r="AD1169" s="109"/>
      <c r="AE1169" s="109"/>
      <c r="AF1169" s="109"/>
      <c r="AG1169" s="109"/>
      <c r="AH1169" s="110"/>
      <c r="AI1169" s="122"/>
    </row>
    <row r="1170" spans="2:35">
      <c r="B1170" s="2" t="s">
        <v>1880</v>
      </c>
      <c r="C1170" s="2" t="s">
        <v>410</v>
      </c>
      <c r="D1170" s="35" t="s">
        <v>1881</v>
      </c>
      <c r="E1170" s="35" t="s">
        <v>1708</v>
      </c>
      <c r="F1170" s="2" t="s">
        <v>1882</v>
      </c>
      <c r="G1170" s="2" t="s">
        <v>1837</v>
      </c>
      <c r="P1170" s="22"/>
      <c r="Q1170" s="22"/>
      <c r="T1170" s="22"/>
      <c r="U1170" s="22"/>
      <c r="W1170" s="49" t="s">
        <v>9044</v>
      </c>
      <c r="X1170" s="49" t="s">
        <v>9045</v>
      </c>
      <c r="Y1170" s="50">
        <v>205</v>
      </c>
      <c r="Z1170" s="50" t="s">
        <v>6096</v>
      </c>
      <c r="AA1170" s="49" t="s">
        <v>9046</v>
      </c>
      <c r="AB1170" s="49"/>
    </row>
    <row r="1171" spans="2:35">
      <c r="B1171" s="2" t="s">
        <v>1880</v>
      </c>
      <c r="C1171" s="2" t="s">
        <v>410</v>
      </c>
      <c r="D1171" s="35" t="s">
        <v>1881</v>
      </c>
      <c r="E1171" s="35" t="s">
        <v>1708</v>
      </c>
      <c r="F1171" s="2" t="s">
        <v>1882</v>
      </c>
      <c r="P1171" s="49" t="s">
        <v>9416</v>
      </c>
      <c r="Q1171" s="49" t="s">
        <v>9302</v>
      </c>
      <c r="R1171" s="50" t="s">
        <v>9417</v>
      </c>
      <c r="S1171" s="50" t="s">
        <v>9418</v>
      </c>
      <c r="T1171" s="51">
        <v>29330</v>
      </c>
      <c r="U1171" s="49"/>
      <c r="W1171" s="49" t="s">
        <v>9047</v>
      </c>
      <c r="X1171" s="49" t="s">
        <v>9045</v>
      </c>
      <c r="Y1171" s="50">
        <v>272</v>
      </c>
      <c r="Z1171" s="50" t="s">
        <v>6096</v>
      </c>
      <c r="AA1171" s="49" t="s">
        <v>6766</v>
      </c>
      <c r="AB1171" s="49"/>
      <c r="AD1171" s="22" t="s">
        <v>8424</v>
      </c>
      <c r="AE1171" s="22" t="s">
        <v>6385</v>
      </c>
      <c r="AF1171" s="23" t="s">
        <v>8425</v>
      </c>
      <c r="AG1171" s="23" t="s">
        <v>8426</v>
      </c>
      <c r="AH1171" s="22" t="s">
        <v>5623</v>
      </c>
      <c r="AI1171" s="22"/>
    </row>
    <row r="1172" spans="2:35">
      <c r="B1172" s="2" t="s">
        <v>1883</v>
      </c>
      <c r="C1172" s="2" t="s">
        <v>1864</v>
      </c>
      <c r="D1172" s="35" t="s">
        <v>1884</v>
      </c>
      <c r="E1172" s="35" t="s">
        <v>1708</v>
      </c>
      <c r="F1172" s="2" t="s">
        <v>1885</v>
      </c>
      <c r="P1172" s="49" t="s">
        <v>9419</v>
      </c>
      <c r="Q1172" s="49" t="s">
        <v>9302</v>
      </c>
      <c r="R1172" s="50" t="s">
        <v>9420</v>
      </c>
      <c r="S1172" s="50" t="s">
        <v>9418</v>
      </c>
      <c r="T1172" s="49" t="s">
        <v>9421</v>
      </c>
      <c r="U1172" s="49"/>
      <c r="W1172" s="22" t="s">
        <v>407</v>
      </c>
      <c r="X1172" s="22" t="s">
        <v>9</v>
      </c>
      <c r="Y1172" s="35">
        <v>3161</v>
      </c>
      <c r="Z1172" s="35" t="s">
        <v>6096</v>
      </c>
      <c r="AA1172" s="22" t="s">
        <v>6101</v>
      </c>
      <c r="AD1172" s="22" t="s">
        <v>8427</v>
      </c>
      <c r="AE1172" s="22" t="s">
        <v>6229</v>
      </c>
      <c r="AF1172" s="23" t="s">
        <v>8428</v>
      </c>
      <c r="AG1172" s="23" t="s">
        <v>8426</v>
      </c>
      <c r="AH1172" s="22" t="s">
        <v>6235</v>
      </c>
    </row>
    <row r="1173" spans="2:35">
      <c r="B1173" s="2" t="s">
        <v>1886</v>
      </c>
      <c r="C1173" s="2" t="s">
        <v>1864</v>
      </c>
      <c r="D1173" s="35" t="s">
        <v>1887</v>
      </c>
      <c r="E1173" s="35" t="s">
        <v>1708</v>
      </c>
      <c r="F1173" s="4">
        <v>36273</v>
      </c>
      <c r="W1173" s="49" t="s">
        <v>9048</v>
      </c>
      <c r="X1173" s="49" t="s">
        <v>3085</v>
      </c>
      <c r="Y1173" s="50" t="s">
        <v>9049</v>
      </c>
      <c r="Z1173" s="50" t="s">
        <v>6096</v>
      </c>
      <c r="AA1173" s="49" t="s">
        <v>9050</v>
      </c>
      <c r="AB1173" s="49"/>
      <c r="AD1173" s="22" t="s">
        <v>8429</v>
      </c>
      <c r="AE1173" s="22" t="s">
        <v>6542</v>
      </c>
      <c r="AF1173" s="23" t="s">
        <v>8430</v>
      </c>
      <c r="AG1173" s="23" t="s">
        <v>8426</v>
      </c>
      <c r="AH1173" s="22" t="s">
        <v>3806</v>
      </c>
    </row>
    <row r="1174" spans="2:35">
      <c r="B1174" s="49" t="s">
        <v>8818</v>
      </c>
      <c r="C1174" s="49" t="s">
        <v>6041</v>
      </c>
      <c r="D1174" s="50" t="s">
        <v>8819</v>
      </c>
      <c r="E1174" s="50" t="s">
        <v>8981</v>
      </c>
      <c r="F1174" s="49" t="s">
        <v>8988</v>
      </c>
      <c r="G1174" s="49"/>
      <c r="P1174" s="109" t="s">
        <v>4514</v>
      </c>
      <c r="Q1174" s="109"/>
      <c r="R1174" s="109"/>
      <c r="S1174" s="109"/>
      <c r="T1174" s="110">
        <f>COUNTA(P1177:P1182)</f>
        <v>6</v>
      </c>
      <c r="U1174" s="122"/>
      <c r="AD1174" s="22" t="s">
        <v>8431</v>
      </c>
      <c r="AE1174" s="22" t="s">
        <v>6385</v>
      </c>
      <c r="AF1174" s="23" t="s">
        <v>8432</v>
      </c>
      <c r="AG1174" s="23" t="s">
        <v>8426</v>
      </c>
      <c r="AH1174" s="25">
        <v>39173</v>
      </c>
      <c r="AI1174" s="22"/>
    </row>
    <row r="1175" spans="2:35">
      <c r="B1175" s="49" t="s">
        <v>8820</v>
      </c>
      <c r="C1175" s="49" t="s">
        <v>6041</v>
      </c>
      <c r="D1175" s="50" t="s">
        <v>8821</v>
      </c>
      <c r="E1175" s="50" t="s">
        <v>8981</v>
      </c>
      <c r="F1175" s="49" t="s">
        <v>8988</v>
      </c>
      <c r="G1175" s="49"/>
      <c r="P1175" s="109"/>
      <c r="Q1175" s="109"/>
      <c r="R1175" s="109"/>
      <c r="S1175" s="109"/>
      <c r="T1175" s="110"/>
      <c r="U1175" s="122"/>
      <c r="W1175" s="109" t="s">
        <v>6102</v>
      </c>
      <c r="X1175" s="109"/>
      <c r="Y1175" s="109"/>
      <c r="Z1175" s="109"/>
      <c r="AA1175" s="110">
        <f>COUNTA(W1178:W1180)</f>
        <v>3</v>
      </c>
      <c r="AB1175" s="122"/>
      <c r="AD1175" s="22" t="s">
        <v>8433</v>
      </c>
      <c r="AE1175" s="22" t="s">
        <v>6542</v>
      </c>
      <c r="AF1175" s="23" t="s">
        <v>8434</v>
      </c>
      <c r="AG1175" s="23" t="s">
        <v>8426</v>
      </c>
      <c r="AH1175" s="22" t="s">
        <v>6810</v>
      </c>
    </row>
    <row r="1176" spans="2:35">
      <c r="B1176" s="49" t="s">
        <v>8822</v>
      </c>
      <c r="C1176" s="49" t="s">
        <v>6041</v>
      </c>
      <c r="D1176" s="50" t="s">
        <v>8823</v>
      </c>
      <c r="E1176" s="50" t="s">
        <v>8981</v>
      </c>
      <c r="F1176" s="49" t="s">
        <v>8988</v>
      </c>
      <c r="G1176" s="49"/>
      <c r="W1176" s="109"/>
      <c r="X1176" s="109"/>
      <c r="Y1176" s="109"/>
      <c r="Z1176" s="109"/>
      <c r="AA1176" s="110"/>
      <c r="AB1176" s="122"/>
      <c r="AD1176" s="22" t="s">
        <v>8435</v>
      </c>
      <c r="AE1176" s="22" t="s">
        <v>6542</v>
      </c>
      <c r="AF1176" s="23" t="s">
        <v>8436</v>
      </c>
      <c r="AG1176" s="23" t="s">
        <v>8426</v>
      </c>
      <c r="AH1176" s="22" t="s">
        <v>6338</v>
      </c>
    </row>
    <row r="1177" spans="2:35">
      <c r="B1177" s="2" t="s">
        <v>1888</v>
      </c>
      <c r="C1177" s="2" t="s">
        <v>410</v>
      </c>
      <c r="D1177" s="35" t="s">
        <v>1889</v>
      </c>
      <c r="E1177" s="35" t="s">
        <v>1708</v>
      </c>
      <c r="F1177" s="4">
        <v>34779</v>
      </c>
      <c r="P1177" s="22" t="s">
        <v>4515</v>
      </c>
      <c r="Q1177" s="22" t="s">
        <v>4259</v>
      </c>
      <c r="R1177" s="35" t="s">
        <v>4516</v>
      </c>
      <c r="S1177" s="35" t="s">
        <v>4517</v>
      </c>
      <c r="T1177" s="22" t="s">
        <v>4518</v>
      </c>
      <c r="AD1177" s="22" t="s">
        <v>8437</v>
      </c>
      <c r="AE1177" s="22" t="s">
        <v>6542</v>
      </c>
      <c r="AF1177" s="23" t="s">
        <v>8438</v>
      </c>
      <c r="AG1177" s="23" t="s">
        <v>8426</v>
      </c>
      <c r="AH1177" s="22" t="s">
        <v>6288</v>
      </c>
      <c r="AI1177" s="22" t="s">
        <v>8439</v>
      </c>
    </row>
    <row r="1178" spans="2:35">
      <c r="B1178" s="2" t="s">
        <v>1890</v>
      </c>
      <c r="C1178" s="2" t="s">
        <v>410</v>
      </c>
      <c r="D1178" s="35" t="s">
        <v>1891</v>
      </c>
      <c r="E1178" s="35" t="s">
        <v>1708</v>
      </c>
      <c r="F1178" s="4">
        <v>34779</v>
      </c>
      <c r="P1178" s="22" t="s">
        <v>4519</v>
      </c>
      <c r="Q1178" s="22" t="s">
        <v>4259</v>
      </c>
      <c r="R1178" s="35" t="s">
        <v>4520</v>
      </c>
      <c r="S1178" s="35" t="s">
        <v>4517</v>
      </c>
      <c r="T1178" s="24">
        <v>38464</v>
      </c>
      <c r="W1178" s="22" t="s">
        <v>649</v>
      </c>
      <c r="X1178" s="22" t="s">
        <v>345</v>
      </c>
      <c r="Y1178" s="35" t="s">
        <v>6103</v>
      </c>
      <c r="Z1178" s="35" t="s">
        <v>6104</v>
      </c>
      <c r="AA1178" s="22" t="s">
        <v>6105</v>
      </c>
      <c r="AD1178" s="22" t="s">
        <v>8440</v>
      </c>
      <c r="AE1178" s="22" t="s">
        <v>6542</v>
      </c>
      <c r="AF1178" s="23" t="s">
        <v>8441</v>
      </c>
      <c r="AG1178" s="23" t="s">
        <v>8442</v>
      </c>
      <c r="AH1178" s="22" t="s">
        <v>6284</v>
      </c>
      <c r="AI1178" s="22"/>
    </row>
    <row r="1179" spans="2:35">
      <c r="B1179" s="2" t="s">
        <v>1892</v>
      </c>
      <c r="C1179" s="2" t="s">
        <v>1864</v>
      </c>
      <c r="D1179" s="35" t="s">
        <v>1893</v>
      </c>
      <c r="E1179" s="35" t="s">
        <v>1708</v>
      </c>
      <c r="F1179" s="4">
        <v>39393</v>
      </c>
      <c r="P1179" s="22" t="s">
        <v>4521</v>
      </c>
      <c r="Q1179" s="22" t="s">
        <v>4259</v>
      </c>
      <c r="R1179" s="35" t="s">
        <v>4522</v>
      </c>
      <c r="S1179" s="35" t="s">
        <v>4517</v>
      </c>
      <c r="T1179" s="22" t="s">
        <v>4523</v>
      </c>
      <c r="U1179" s="22" t="s">
        <v>182</v>
      </c>
      <c r="W1179" s="22" t="s">
        <v>649</v>
      </c>
      <c r="X1179" s="22" t="s">
        <v>345</v>
      </c>
      <c r="Y1179" s="35" t="s">
        <v>6103</v>
      </c>
      <c r="Z1179" s="35" t="s">
        <v>6104</v>
      </c>
      <c r="AA1179" s="22" t="s">
        <v>6105</v>
      </c>
      <c r="AB1179" s="22" t="s">
        <v>6106</v>
      </c>
      <c r="AD1179" s="22" t="s">
        <v>8443</v>
      </c>
      <c r="AE1179" s="22" t="s">
        <v>6542</v>
      </c>
      <c r="AF1179" s="23" t="s">
        <v>8444</v>
      </c>
      <c r="AG1179" s="23" t="s">
        <v>8445</v>
      </c>
      <c r="AH1179" s="22" t="s">
        <v>6644</v>
      </c>
    </row>
    <row r="1180" spans="2:35">
      <c r="B1180" s="2" t="s">
        <v>1892</v>
      </c>
      <c r="C1180" s="2" t="s">
        <v>1864</v>
      </c>
      <c r="D1180" s="35" t="s">
        <v>1893</v>
      </c>
      <c r="E1180" s="35" t="s">
        <v>1708</v>
      </c>
      <c r="F1180" s="4">
        <v>39393</v>
      </c>
      <c r="G1180" t="s">
        <v>1837</v>
      </c>
      <c r="P1180" s="22" t="s">
        <v>4521</v>
      </c>
      <c r="Q1180" s="22" t="s">
        <v>4259</v>
      </c>
      <c r="R1180" s="35" t="s">
        <v>4522</v>
      </c>
      <c r="S1180" s="35" t="s">
        <v>4517</v>
      </c>
      <c r="T1180" s="22" t="s">
        <v>4523</v>
      </c>
      <c r="W1180" s="22" t="s">
        <v>6107</v>
      </c>
      <c r="X1180" s="22" t="s">
        <v>667</v>
      </c>
      <c r="Y1180" s="35" t="s">
        <v>3790</v>
      </c>
      <c r="Z1180" s="35" t="s">
        <v>6104</v>
      </c>
      <c r="AA1180" s="22" t="s">
        <v>6108</v>
      </c>
      <c r="AB1180" s="22"/>
    </row>
    <row r="1181" spans="2:35">
      <c r="B1181" s="2" t="s">
        <v>1894</v>
      </c>
      <c r="C1181" s="2" t="s">
        <v>410</v>
      </c>
      <c r="D1181" s="35" t="s">
        <v>1895</v>
      </c>
      <c r="E1181" s="35" t="s">
        <v>1708</v>
      </c>
      <c r="F1181" s="2" t="s">
        <v>1896</v>
      </c>
      <c r="P1181" s="22" t="s">
        <v>4524</v>
      </c>
      <c r="Q1181" s="22" t="s">
        <v>4259</v>
      </c>
      <c r="R1181" s="35" t="s">
        <v>4525</v>
      </c>
      <c r="S1181" s="35" t="s">
        <v>4517</v>
      </c>
      <c r="T1181" s="22" t="s">
        <v>4526</v>
      </c>
    </row>
    <row r="1182" spans="2:35">
      <c r="B1182" s="2" t="s">
        <v>1897</v>
      </c>
      <c r="C1182" s="2" t="s">
        <v>410</v>
      </c>
      <c r="D1182" s="35" t="s">
        <v>1898</v>
      </c>
      <c r="E1182" s="35" t="s">
        <v>1708</v>
      </c>
      <c r="F1182" s="2" t="s">
        <v>1896</v>
      </c>
      <c r="P1182" s="22" t="s">
        <v>4527</v>
      </c>
      <c r="Q1182" s="22" t="s">
        <v>281</v>
      </c>
      <c r="R1182" s="35">
        <v>17000111</v>
      </c>
      <c r="S1182" s="35" t="s">
        <v>4517</v>
      </c>
      <c r="T1182" s="22" t="s">
        <v>4528</v>
      </c>
      <c r="W1182" s="109" t="s">
        <v>6109</v>
      </c>
      <c r="X1182" s="109"/>
      <c r="Y1182" s="109"/>
      <c r="Z1182" s="109"/>
      <c r="AA1182" s="110">
        <f>COUNTA(W1185:W1187)</f>
        <v>3</v>
      </c>
      <c r="AB1182" s="122"/>
    </row>
    <row r="1183" spans="2:35">
      <c r="B1183" s="49" t="s">
        <v>8989</v>
      </c>
      <c r="C1183" s="49" t="s">
        <v>410</v>
      </c>
      <c r="D1183" s="50" t="s">
        <v>8990</v>
      </c>
      <c r="E1183" s="50" t="s">
        <v>8981</v>
      </c>
      <c r="F1183" s="49" t="s">
        <v>8991</v>
      </c>
      <c r="G1183" s="52"/>
      <c r="P1183" s="22"/>
      <c r="Q1183" s="22"/>
      <c r="T1183" s="22"/>
      <c r="W1183" s="109"/>
      <c r="X1183" s="109"/>
      <c r="Y1183" s="109"/>
      <c r="Z1183" s="109"/>
      <c r="AA1183" s="110"/>
      <c r="AB1183" s="122"/>
    </row>
    <row r="1184" spans="2:35">
      <c r="B1184" s="2" t="s">
        <v>1899</v>
      </c>
      <c r="C1184" s="2" t="s">
        <v>410</v>
      </c>
      <c r="D1184" s="35" t="s">
        <v>1900</v>
      </c>
      <c r="E1184" s="35" t="s">
        <v>1708</v>
      </c>
      <c r="F1184" s="2" t="s">
        <v>1896</v>
      </c>
      <c r="G1184" s="2" t="s">
        <v>1837</v>
      </c>
      <c r="P1184" s="109" t="s">
        <v>9173</v>
      </c>
      <c r="Q1184" s="109"/>
      <c r="R1184" s="109"/>
      <c r="S1184" s="109"/>
      <c r="T1184" s="110">
        <f>COUNTA(P1187)</f>
        <v>1</v>
      </c>
      <c r="U1184" s="108"/>
    </row>
    <row r="1185" spans="2:28">
      <c r="B1185" s="2" t="s">
        <v>1899</v>
      </c>
      <c r="C1185" s="2" t="s">
        <v>410</v>
      </c>
      <c r="D1185" s="35" t="s">
        <v>1900</v>
      </c>
      <c r="E1185" s="35" t="s">
        <v>1708</v>
      </c>
      <c r="F1185" s="2" t="s">
        <v>1896</v>
      </c>
      <c r="P1185" s="109"/>
      <c r="Q1185" s="109"/>
      <c r="R1185" s="109"/>
      <c r="S1185" s="109"/>
      <c r="T1185" s="110"/>
      <c r="U1185" s="108"/>
      <c r="W1185" s="22" t="s">
        <v>6110</v>
      </c>
      <c r="X1185" s="22" t="s">
        <v>6111</v>
      </c>
      <c r="Y1185" s="35" t="s">
        <v>6112</v>
      </c>
      <c r="Z1185" s="35" t="s">
        <v>6113</v>
      </c>
      <c r="AA1185" s="22" t="s">
        <v>6114</v>
      </c>
    </row>
    <row r="1186" spans="2:28">
      <c r="B1186" s="49" t="s">
        <v>8828</v>
      </c>
      <c r="C1186" s="49" t="s">
        <v>6041</v>
      </c>
      <c r="D1186" s="50" t="s">
        <v>8829</v>
      </c>
      <c r="E1186" s="50" t="s">
        <v>8981</v>
      </c>
      <c r="F1186" s="49" t="s">
        <v>8988</v>
      </c>
      <c r="G1186" s="52"/>
      <c r="P1186" s="22"/>
      <c r="Q1186" s="22"/>
      <c r="T1186" s="22"/>
      <c r="W1186" s="22" t="s">
        <v>6115</v>
      </c>
      <c r="X1186" s="22" t="s">
        <v>6116</v>
      </c>
      <c r="Y1186" s="35" t="s">
        <v>6117</v>
      </c>
      <c r="Z1186" s="35" t="s">
        <v>6113</v>
      </c>
      <c r="AA1186" s="22" t="s">
        <v>6118</v>
      </c>
      <c r="AB1186" s="22"/>
    </row>
    <row r="1187" spans="2:28">
      <c r="B1187" s="2" t="s">
        <v>1901</v>
      </c>
      <c r="C1187" s="2" t="s">
        <v>410</v>
      </c>
      <c r="D1187" s="35" t="s">
        <v>1902</v>
      </c>
      <c r="E1187" s="35" t="s">
        <v>1708</v>
      </c>
      <c r="F1187" s="2" t="s">
        <v>1896</v>
      </c>
      <c r="P1187" s="49" t="s">
        <v>9174</v>
      </c>
      <c r="Q1187" s="49" t="s">
        <v>401</v>
      </c>
      <c r="R1187" s="50" t="s">
        <v>9175</v>
      </c>
      <c r="S1187" s="50" t="s">
        <v>9176</v>
      </c>
      <c r="T1187" s="49" t="s">
        <v>9177</v>
      </c>
      <c r="U1187" s="52"/>
      <c r="W1187" s="22" t="s">
        <v>6119</v>
      </c>
      <c r="X1187" s="22" t="s">
        <v>1602</v>
      </c>
      <c r="Y1187" s="35">
        <v>551</v>
      </c>
      <c r="Z1187" s="35" t="s">
        <v>6113</v>
      </c>
      <c r="AA1187" s="22" t="s">
        <v>6120</v>
      </c>
    </row>
    <row r="1188" spans="2:28">
      <c r="B1188" s="2" t="s">
        <v>1903</v>
      </c>
      <c r="C1188" s="2" t="s">
        <v>410</v>
      </c>
      <c r="D1188" s="35" t="s">
        <v>1904</v>
      </c>
      <c r="E1188" s="35" t="s">
        <v>1708</v>
      </c>
      <c r="F1188" s="10">
        <v>36251</v>
      </c>
    </row>
    <row r="1189" spans="2:28">
      <c r="B1189" s="49" t="s">
        <v>8992</v>
      </c>
      <c r="C1189" s="49" t="s">
        <v>410</v>
      </c>
      <c r="D1189" s="50" t="s">
        <v>8993</v>
      </c>
      <c r="E1189" s="50" t="s">
        <v>8981</v>
      </c>
      <c r="F1189" s="51">
        <v>34076</v>
      </c>
      <c r="G1189" s="52"/>
      <c r="P1189" s="109" t="s">
        <v>4529</v>
      </c>
      <c r="Q1189" s="109"/>
      <c r="R1189" s="109"/>
      <c r="S1189" s="109"/>
      <c r="T1189" s="110">
        <f>COUNTA(P1192:P1202)</f>
        <v>11</v>
      </c>
      <c r="U1189" s="114"/>
      <c r="W1189" s="109" t="s">
        <v>6121</v>
      </c>
      <c r="X1189" s="109"/>
      <c r="Y1189" s="109"/>
      <c r="Z1189" s="109"/>
      <c r="AA1189" s="110">
        <f>COUNTA(W1192:W1194)</f>
        <v>3</v>
      </c>
      <c r="AB1189" s="122"/>
    </row>
    <row r="1190" spans="2:28">
      <c r="B1190" s="2" t="s">
        <v>1852</v>
      </c>
      <c r="C1190" s="2" t="s">
        <v>1481</v>
      </c>
      <c r="D1190" s="35" t="s">
        <v>1853</v>
      </c>
      <c r="E1190" s="35" t="s">
        <v>1774</v>
      </c>
      <c r="F1190" s="2" t="s">
        <v>1802</v>
      </c>
      <c r="P1190" s="109"/>
      <c r="Q1190" s="109"/>
      <c r="R1190" s="109"/>
      <c r="S1190" s="109"/>
      <c r="T1190" s="110"/>
      <c r="U1190" s="114"/>
      <c r="W1190" s="109"/>
      <c r="X1190" s="109"/>
      <c r="Y1190" s="109"/>
      <c r="Z1190" s="109"/>
      <c r="AA1190" s="110"/>
      <c r="AB1190" s="122"/>
    </row>
    <row r="1191" spans="2:28">
      <c r="B1191" s="2" t="s">
        <v>1854</v>
      </c>
      <c r="C1191" s="2" t="s">
        <v>1805</v>
      </c>
      <c r="D1191" s="35" t="s">
        <v>1806</v>
      </c>
      <c r="E1191" s="35" t="s">
        <v>1803</v>
      </c>
      <c r="F1191" s="2" t="s">
        <v>1855</v>
      </c>
    </row>
    <row r="1192" spans="2:28">
      <c r="B1192" s="2" t="s">
        <v>1856</v>
      </c>
      <c r="C1192" s="2" t="s">
        <v>1857</v>
      </c>
      <c r="D1192" s="35" t="s">
        <v>1858</v>
      </c>
      <c r="E1192" s="35" t="s">
        <v>1752</v>
      </c>
      <c r="F1192" s="2" t="s">
        <v>1336</v>
      </c>
      <c r="P1192" s="49" t="s">
        <v>9335</v>
      </c>
      <c r="Q1192" s="49" t="s">
        <v>9135</v>
      </c>
      <c r="R1192" s="50">
        <v>199</v>
      </c>
      <c r="S1192" s="50" t="s">
        <v>4531</v>
      </c>
      <c r="T1192" s="49" t="s">
        <v>9336</v>
      </c>
      <c r="U1192" s="52"/>
      <c r="W1192" s="22" t="s">
        <v>6122</v>
      </c>
      <c r="X1192" s="22" t="s">
        <v>3876</v>
      </c>
      <c r="Y1192" s="35" t="s">
        <v>6123</v>
      </c>
      <c r="Z1192" s="35" t="s">
        <v>6124</v>
      </c>
      <c r="AA1192" s="24">
        <v>37714</v>
      </c>
      <c r="AB1192" s="22"/>
    </row>
    <row r="1193" spans="2:28">
      <c r="B1193" s="2" t="s">
        <v>1859</v>
      </c>
      <c r="C1193" s="2" t="s">
        <v>1860</v>
      </c>
      <c r="D1193" s="35" t="s">
        <v>1861</v>
      </c>
      <c r="E1193" s="35" t="s">
        <v>1862</v>
      </c>
      <c r="F1193" s="4">
        <v>39124</v>
      </c>
      <c r="P1193" s="49" t="s">
        <v>9337</v>
      </c>
      <c r="Q1193" s="49" t="s">
        <v>9135</v>
      </c>
      <c r="R1193" s="50">
        <v>200</v>
      </c>
      <c r="S1193" s="50" t="s">
        <v>4531</v>
      </c>
      <c r="T1193" s="49" t="s">
        <v>9338</v>
      </c>
      <c r="U1193" s="52"/>
      <c r="W1193" s="22" t="s">
        <v>6125</v>
      </c>
      <c r="X1193" s="22" t="s">
        <v>6126</v>
      </c>
      <c r="Y1193" s="35" t="s">
        <v>6127</v>
      </c>
      <c r="Z1193" s="35" t="s">
        <v>6124</v>
      </c>
      <c r="AA1193" s="22" t="s">
        <v>6128</v>
      </c>
    </row>
    <row r="1194" spans="2:28">
      <c r="P1194" s="49" t="s">
        <v>9337</v>
      </c>
      <c r="Q1194" s="49" t="s">
        <v>9135</v>
      </c>
      <c r="R1194" s="50">
        <v>200</v>
      </c>
      <c r="S1194" s="50" t="s">
        <v>4531</v>
      </c>
      <c r="T1194" s="49" t="s">
        <v>9338</v>
      </c>
      <c r="U1194" s="49" t="s">
        <v>528</v>
      </c>
      <c r="W1194" s="22" t="s">
        <v>6129</v>
      </c>
      <c r="X1194" s="22" t="s">
        <v>4092</v>
      </c>
      <c r="Y1194" s="35" t="s">
        <v>6130</v>
      </c>
      <c r="Z1194" s="35" t="s">
        <v>6124</v>
      </c>
      <c r="AA1194" s="22" t="s">
        <v>6131</v>
      </c>
    </row>
    <row r="1195" spans="2:28">
      <c r="B1195" s="109" t="s">
        <v>1905</v>
      </c>
      <c r="C1195" s="109"/>
      <c r="D1195" s="109"/>
      <c r="E1195" s="109"/>
      <c r="F1195" s="110">
        <f>COUNTA(B1198:B1259)</f>
        <v>62</v>
      </c>
      <c r="G1195" s="126"/>
      <c r="P1195" s="49" t="s">
        <v>9339</v>
      </c>
      <c r="Q1195" s="49" t="s">
        <v>9135</v>
      </c>
      <c r="R1195" s="50">
        <v>255</v>
      </c>
      <c r="S1195" s="50" t="s">
        <v>4531</v>
      </c>
      <c r="T1195" s="49" t="s">
        <v>9340</v>
      </c>
      <c r="U1195" s="49"/>
    </row>
    <row r="1196" spans="2:28">
      <c r="B1196" s="109"/>
      <c r="C1196" s="109"/>
      <c r="D1196" s="109"/>
      <c r="E1196" s="109"/>
      <c r="F1196" s="110"/>
      <c r="G1196" s="126"/>
      <c r="P1196" s="49" t="s">
        <v>9341</v>
      </c>
      <c r="Q1196" s="49" t="s">
        <v>9342</v>
      </c>
      <c r="R1196" s="50">
        <v>557</v>
      </c>
      <c r="S1196" s="50" t="s">
        <v>4531</v>
      </c>
      <c r="T1196" s="49" t="s">
        <v>9343</v>
      </c>
      <c r="U1196" s="49"/>
      <c r="W1196" s="109" t="s">
        <v>6132</v>
      </c>
      <c r="X1196" s="109"/>
      <c r="Y1196" s="109"/>
      <c r="Z1196" s="109"/>
      <c r="AA1196" s="110">
        <f>COUNTA(W1199:W1201)</f>
        <v>3</v>
      </c>
      <c r="AB1196" s="122"/>
    </row>
    <row r="1197" spans="2:28">
      <c r="P1197" s="49" t="s">
        <v>9344</v>
      </c>
      <c r="Q1197" s="49" t="s">
        <v>9342</v>
      </c>
      <c r="R1197" s="50">
        <v>616</v>
      </c>
      <c r="S1197" s="50" t="s">
        <v>4531</v>
      </c>
      <c r="T1197" s="49" t="s">
        <v>9345</v>
      </c>
      <c r="U1197" s="49"/>
      <c r="W1197" s="109"/>
      <c r="X1197" s="109"/>
      <c r="Y1197" s="109"/>
      <c r="Z1197" s="109"/>
      <c r="AA1197" s="110"/>
      <c r="AB1197" s="122"/>
    </row>
    <row r="1198" spans="2:28">
      <c r="B1198" s="49" t="s">
        <v>10085</v>
      </c>
      <c r="C1198" s="49" t="s">
        <v>10018</v>
      </c>
      <c r="D1198" s="50">
        <v>201</v>
      </c>
      <c r="E1198" s="50" t="s">
        <v>10086</v>
      </c>
      <c r="F1198" s="49" t="s">
        <v>10087</v>
      </c>
      <c r="G1198" s="49"/>
      <c r="P1198" s="49" t="s">
        <v>9346</v>
      </c>
      <c r="Q1198" s="49" t="s">
        <v>3596</v>
      </c>
      <c r="R1198" s="50">
        <v>165</v>
      </c>
      <c r="S1198" s="50" t="s">
        <v>4531</v>
      </c>
      <c r="T1198" s="49" t="s">
        <v>9347</v>
      </c>
      <c r="U1198" s="49"/>
    </row>
    <row r="1199" spans="2:28">
      <c r="B1199" s="49" t="s">
        <v>10088</v>
      </c>
      <c r="C1199" s="49" t="s">
        <v>738</v>
      </c>
      <c r="D1199" s="50" t="s">
        <v>10089</v>
      </c>
      <c r="E1199" s="50" t="s">
        <v>10086</v>
      </c>
      <c r="F1199" s="51">
        <v>35157</v>
      </c>
      <c r="G1199" s="49"/>
      <c r="P1199" s="49" t="s">
        <v>9348</v>
      </c>
      <c r="Q1199" s="49" t="s">
        <v>3596</v>
      </c>
      <c r="R1199" s="50">
        <v>178</v>
      </c>
      <c r="S1199" s="50" t="s">
        <v>4531</v>
      </c>
      <c r="T1199" s="49" t="s">
        <v>9349</v>
      </c>
      <c r="U1199" s="49"/>
      <c r="W1199" s="22" t="s">
        <v>6133</v>
      </c>
      <c r="X1199" s="22" t="s">
        <v>6134</v>
      </c>
      <c r="Y1199" s="35">
        <v>3206</v>
      </c>
      <c r="Z1199" s="35" t="s">
        <v>6135</v>
      </c>
      <c r="AA1199" s="22" t="s">
        <v>6136</v>
      </c>
    </row>
    <row r="1200" spans="2:28">
      <c r="B1200" s="2" t="s">
        <v>1906</v>
      </c>
      <c r="C1200" s="2" t="s">
        <v>1907</v>
      </c>
      <c r="D1200" s="35" t="s">
        <v>1908</v>
      </c>
      <c r="E1200" s="35" t="s">
        <v>1909</v>
      </c>
      <c r="F1200" s="4">
        <v>31852</v>
      </c>
      <c r="P1200" s="22" t="s">
        <v>4530</v>
      </c>
      <c r="Q1200" s="22" t="s">
        <v>3596</v>
      </c>
      <c r="R1200" s="35">
        <v>194</v>
      </c>
      <c r="S1200" s="35" t="s">
        <v>4531</v>
      </c>
      <c r="T1200" s="24">
        <v>33564</v>
      </c>
      <c r="W1200" s="22" t="s">
        <v>6137</v>
      </c>
      <c r="X1200" s="22" t="s">
        <v>3642</v>
      </c>
      <c r="Y1200" s="35">
        <v>3115</v>
      </c>
      <c r="Z1200" s="35" t="s">
        <v>6135</v>
      </c>
      <c r="AA1200" s="22" t="s">
        <v>6138</v>
      </c>
    </row>
    <row r="1201" spans="2:28">
      <c r="B1201" s="2" t="s">
        <v>1910</v>
      </c>
      <c r="C1201" s="2" t="s">
        <v>1911</v>
      </c>
      <c r="D1201" s="35" t="s">
        <v>1912</v>
      </c>
      <c r="E1201" s="35" t="s">
        <v>1909</v>
      </c>
      <c r="F1201" s="4">
        <v>38467</v>
      </c>
      <c r="P1201" s="49" t="s">
        <v>9350</v>
      </c>
      <c r="Q1201" s="49" t="s">
        <v>3596</v>
      </c>
      <c r="R1201" s="50">
        <v>366</v>
      </c>
      <c r="S1201" s="50" t="s">
        <v>4531</v>
      </c>
      <c r="T1201" s="51">
        <v>34019</v>
      </c>
      <c r="U1201" s="52"/>
      <c r="W1201" s="22" t="s">
        <v>6139</v>
      </c>
      <c r="X1201" s="22" t="s">
        <v>6134</v>
      </c>
      <c r="Y1201" s="35">
        <v>3213</v>
      </c>
      <c r="Z1201" s="35" t="s">
        <v>6135</v>
      </c>
      <c r="AA1201" s="22" t="s">
        <v>3861</v>
      </c>
      <c r="AB1201" s="22"/>
    </row>
    <row r="1202" spans="2:28">
      <c r="B1202" s="49" t="s">
        <v>10090</v>
      </c>
      <c r="C1202" s="49" t="s">
        <v>4043</v>
      </c>
      <c r="D1202" s="50" t="s">
        <v>10091</v>
      </c>
      <c r="E1202" s="50" t="s">
        <v>10086</v>
      </c>
      <c r="F1202" s="49" t="s">
        <v>10092</v>
      </c>
      <c r="G1202" s="52"/>
      <c r="P1202" s="49" t="s">
        <v>9351</v>
      </c>
      <c r="Q1202" s="49" t="s">
        <v>1225</v>
      </c>
      <c r="R1202" s="50">
        <v>725</v>
      </c>
      <c r="S1202" s="50" t="s">
        <v>4531</v>
      </c>
      <c r="T1202" s="49" t="s">
        <v>9352</v>
      </c>
      <c r="U1202" s="52"/>
      <c r="W1202" s="22"/>
      <c r="X1202" s="22"/>
      <c r="AA1202" s="22"/>
      <c r="AB1202" s="22"/>
    </row>
    <row r="1203" spans="2:28">
      <c r="B1203" s="49" t="s">
        <v>10093</v>
      </c>
      <c r="C1203" s="49" t="s">
        <v>1919</v>
      </c>
      <c r="D1203" s="50">
        <v>604</v>
      </c>
      <c r="E1203" s="50" t="s">
        <v>10086</v>
      </c>
      <c r="F1203" s="51">
        <v>33354</v>
      </c>
      <c r="G1203" s="52"/>
      <c r="W1203" s="109" t="s">
        <v>9474</v>
      </c>
      <c r="X1203" s="109"/>
      <c r="Y1203" s="109"/>
      <c r="Z1203" s="109"/>
      <c r="AA1203" s="110">
        <f>COUNTA(W1206)</f>
        <v>1</v>
      </c>
      <c r="AB1203" s="118"/>
    </row>
    <row r="1204" spans="2:28">
      <c r="B1204" s="2" t="s">
        <v>1913</v>
      </c>
      <c r="C1204" s="2" t="s">
        <v>1225</v>
      </c>
      <c r="D1204" s="35">
        <v>983</v>
      </c>
      <c r="E1204" s="35" t="s">
        <v>1909</v>
      </c>
      <c r="F1204" s="4">
        <v>36250</v>
      </c>
      <c r="P1204" s="111" t="s">
        <v>4532</v>
      </c>
      <c r="Q1204" s="111"/>
      <c r="R1204" s="111"/>
      <c r="S1204" s="111"/>
      <c r="T1204" s="110">
        <f>COUNTA(P1207:P1210)</f>
        <v>4</v>
      </c>
      <c r="U1204" s="113"/>
      <c r="W1204" s="109"/>
      <c r="X1204" s="109"/>
      <c r="Y1204" s="109"/>
      <c r="Z1204" s="109"/>
      <c r="AA1204" s="110"/>
      <c r="AB1204" s="118"/>
    </row>
    <row r="1205" spans="2:28">
      <c r="B1205" s="49" t="s">
        <v>10094</v>
      </c>
      <c r="C1205" s="49" t="s">
        <v>1907</v>
      </c>
      <c r="D1205" s="50" t="s">
        <v>10095</v>
      </c>
      <c r="E1205" s="50" t="s">
        <v>10086</v>
      </c>
      <c r="F1205" s="51">
        <v>30396</v>
      </c>
      <c r="G1205" s="52"/>
      <c r="P1205" s="111"/>
      <c r="Q1205" s="111"/>
      <c r="R1205" s="111"/>
      <c r="S1205" s="111"/>
      <c r="T1205" s="110"/>
      <c r="U1205" s="113"/>
      <c r="W1205" s="22"/>
      <c r="X1205" s="22"/>
      <c r="AA1205" s="22"/>
      <c r="AB1205" s="22"/>
    </row>
    <row r="1206" spans="2:28">
      <c r="B1206" s="49" t="s">
        <v>10096</v>
      </c>
      <c r="C1206" s="49" t="s">
        <v>10097</v>
      </c>
      <c r="D1206" s="50" t="s">
        <v>10098</v>
      </c>
      <c r="E1206" s="50" t="s">
        <v>10086</v>
      </c>
      <c r="F1206" s="51">
        <v>30431</v>
      </c>
      <c r="G1206" s="52"/>
      <c r="W1206" s="49" t="s">
        <v>9475</v>
      </c>
      <c r="X1206" s="49" t="s">
        <v>4760</v>
      </c>
      <c r="Y1206" s="50" t="s">
        <v>9476</v>
      </c>
      <c r="Z1206" s="50" t="s">
        <v>9477</v>
      </c>
      <c r="AA1206" s="49" t="s">
        <v>6131</v>
      </c>
      <c r="AB1206" s="49"/>
    </row>
    <row r="1207" spans="2:28">
      <c r="B1207" s="49" t="s">
        <v>10099</v>
      </c>
      <c r="C1207" s="49" t="s">
        <v>738</v>
      </c>
      <c r="D1207" s="50" t="s">
        <v>4750</v>
      </c>
      <c r="E1207" s="50" t="s">
        <v>10086</v>
      </c>
      <c r="F1207" s="51">
        <v>31855</v>
      </c>
      <c r="G1207" s="52"/>
      <c r="P1207" s="22" t="s">
        <v>4533</v>
      </c>
      <c r="Q1207" s="22" t="s">
        <v>1922</v>
      </c>
      <c r="R1207" s="35">
        <v>391</v>
      </c>
      <c r="S1207" s="35" t="s">
        <v>4534</v>
      </c>
      <c r="T1207" s="22" t="s">
        <v>4535</v>
      </c>
    </row>
    <row r="1208" spans="2:28">
      <c r="B1208" s="2" t="s">
        <v>1914</v>
      </c>
      <c r="C1208" s="2" t="s">
        <v>1907</v>
      </c>
      <c r="D1208" s="35" t="s">
        <v>1915</v>
      </c>
      <c r="E1208" s="35" t="s">
        <v>1909</v>
      </c>
      <c r="F1208" s="10">
        <v>36586</v>
      </c>
      <c r="P1208" s="22" t="s">
        <v>4536</v>
      </c>
      <c r="Q1208" s="22" t="s">
        <v>9</v>
      </c>
      <c r="R1208" s="35">
        <v>1213</v>
      </c>
      <c r="S1208" s="35" t="s">
        <v>4534</v>
      </c>
      <c r="T1208" s="22" t="s">
        <v>4537</v>
      </c>
      <c r="U1208" s="22"/>
      <c r="W1208" s="109" t="s">
        <v>6140</v>
      </c>
      <c r="X1208" s="109"/>
      <c r="Y1208" s="109"/>
      <c r="Z1208" s="109"/>
      <c r="AA1208" s="110">
        <f>COUNTA(W1211)</f>
        <v>1</v>
      </c>
      <c r="AB1208" s="122"/>
    </row>
    <row r="1209" spans="2:28">
      <c r="B1209" s="2" t="s">
        <v>1914</v>
      </c>
      <c r="C1209" s="2" t="s">
        <v>1907</v>
      </c>
      <c r="D1209" s="35" t="s">
        <v>1915</v>
      </c>
      <c r="E1209" s="35" t="s">
        <v>1909</v>
      </c>
      <c r="F1209" s="10">
        <v>36586</v>
      </c>
      <c r="G1209" t="s">
        <v>1043</v>
      </c>
      <c r="P1209" s="22" t="s">
        <v>4538</v>
      </c>
      <c r="Q1209" s="22" t="s">
        <v>9</v>
      </c>
      <c r="R1209" s="35">
        <v>1390</v>
      </c>
      <c r="S1209" s="35" t="s">
        <v>4534</v>
      </c>
      <c r="T1209" s="22" t="s">
        <v>4539</v>
      </c>
      <c r="W1209" s="109"/>
      <c r="X1209" s="109"/>
      <c r="Y1209" s="109"/>
      <c r="Z1209" s="109"/>
      <c r="AA1209" s="110"/>
      <c r="AB1209" s="122"/>
    </row>
    <row r="1210" spans="2:28">
      <c r="B1210" s="2" t="s">
        <v>1916</v>
      </c>
      <c r="C1210" s="2" t="s">
        <v>1907</v>
      </c>
      <c r="D1210" s="35" t="s">
        <v>1917</v>
      </c>
      <c r="E1210" s="35" t="s">
        <v>1909</v>
      </c>
      <c r="F1210" s="4">
        <v>32248</v>
      </c>
      <c r="P1210" s="22" t="s">
        <v>4540</v>
      </c>
      <c r="Q1210" s="22" t="s">
        <v>1922</v>
      </c>
      <c r="R1210" s="35">
        <v>279</v>
      </c>
      <c r="S1210" s="35" t="s">
        <v>4534</v>
      </c>
      <c r="T1210" s="22" t="s">
        <v>4541</v>
      </c>
      <c r="U1210" s="22" t="s">
        <v>182</v>
      </c>
    </row>
    <row r="1211" spans="2:28">
      <c r="B1211" s="49" t="s">
        <v>1916</v>
      </c>
      <c r="C1211" s="49" t="s">
        <v>1907</v>
      </c>
      <c r="D1211" s="50" t="s">
        <v>10100</v>
      </c>
      <c r="E1211" s="50" t="s">
        <v>10086</v>
      </c>
      <c r="F1211" s="51">
        <v>32248</v>
      </c>
      <c r="G1211" s="52" t="s">
        <v>4798</v>
      </c>
      <c r="W1211" s="22" t="s">
        <v>6141</v>
      </c>
      <c r="X1211" s="22" t="s">
        <v>1748</v>
      </c>
      <c r="Y1211" s="35">
        <v>2118</v>
      </c>
      <c r="Z1211" s="35" t="s">
        <v>6142</v>
      </c>
      <c r="AA1211" s="22" t="s">
        <v>3301</v>
      </c>
    </row>
    <row r="1212" spans="2:28">
      <c r="B1212" s="49" t="s">
        <v>10101</v>
      </c>
      <c r="C1212" s="49" t="s">
        <v>1467</v>
      </c>
      <c r="D1212" s="50" t="s">
        <v>10102</v>
      </c>
      <c r="E1212" s="50" t="s">
        <v>10086</v>
      </c>
      <c r="F1212" s="49" t="s">
        <v>10103</v>
      </c>
      <c r="G1212" s="49"/>
      <c r="P1212" s="109" t="s">
        <v>4542</v>
      </c>
      <c r="Q1212" s="109"/>
      <c r="R1212" s="109"/>
      <c r="S1212" s="109"/>
      <c r="T1212" s="110">
        <f>COUNTA(P1215:P1251)</f>
        <v>37</v>
      </c>
      <c r="U1212" s="122"/>
    </row>
    <row r="1213" spans="2:28">
      <c r="B1213" s="2" t="s">
        <v>1918</v>
      </c>
      <c r="C1213" s="2" t="s">
        <v>1919</v>
      </c>
      <c r="D1213" s="35">
        <v>540</v>
      </c>
      <c r="E1213" s="35" t="s">
        <v>1909</v>
      </c>
      <c r="F1213" s="4">
        <v>32947</v>
      </c>
      <c r="P1213" s="109"/>
      <c r="Q1213" s="109"/>
      <c r="R1213" s="109"/>
      <c r="S1213" s="109"/>
      <c r="T1213" s="110"/>
      <c r="U1213" s="122"/>
      <c r="W1213" s="111" t="s">
        <v>6143</v>
      </c>
      <c r="X1213" s="111"/>
      <c r="Y1213" s="111"/>
      <c r="Z1213" s="111"/>
      <c r="AA1213" s="110">
        <f>COUNTA(W1216:W1229)</f>
        <v>14</v>
      </c>
      <c r="AB1213" s="113"/>
    </row>
    <row r="1214" spans="2:28">
      <c r="B1214" s="2" t="s">
        <v>1920</v>
      </c>
      <c r="C1214" s="2" t="s">
        <v>1919</v>
      </c>
      <c r="D1214" s="35">
        <v>556</v>
      </c>
      <c r="E1214" s="35" t="s">
        <v>1909</v>
      </c>
      <c r="F1214" s="4">
        <v>32980</v>
      </c>
      <c r="W1214" s="111"/>
      <c r="X1214" s="111"/>
      <c r="Y1214" s="111"/>
      <c r="Z1214" s="111"/>
      <c r="AA1214" s="110"/>
      <c r="AB1214" s="113"/>
    </row>
    <row r="1215" spans="2:28">
      <c r="B1215" s="49" t="s">
        <v>1920</v>
      </c>
      <c r="C1215" s="49" t="s">
        <v>1919</v>
      </c>
      <c r="D1215" s="50">
        <v>556</v>
      </c>
      <c r="E1215" s="50" t="s">
        <v>10086</v>
      </c>
      <c r="F1215" s="51">
        <v>32980</v>
      </c>
      <c r="G1215" s="52" t="s">
        <v>4798</v>
      </c>
      <c r="P1215" s="22" t="s">
        <v>4543</v>
      </c>
      <c r="Q1215" s="22" t="s">
        <v>4544</v>
      </c>
      <c r="R1215" s="35" t="s">
        <v>4545</v>
      </c>
      <c r="S1215" s="35" t="s">
        <v>4546</v>
      </c>
      <c r="T1215" s="22" t="s">
        <v>4547</v>
      </c>
    </row>
    <row r="1216" spans="2:28">
      <c r="B1216" s="2" t="s">
        <v>1921</v>
      </c>
      <c r="C1216" s="2" t="s">
        <v>1922</v>
      </c>
      <c r="D1216" s="35">
        <v>392</v>
      </c>
      <c r="E1216" s="35" t="s">
        <v>1909</v>
      </c>
      <c r="F1216" s="4">
        <v>34047</v>
      </c>
      <c r="P1216" s="22" t="s">
        <v>4548</v>
      </c>
      <c r="Q1216" s="22" t="s">
        <v>4544</v>
      </c>
      <c r="R1216" s="35" t="s">
        <v>4549</v>
      </c>
      <c r="S1216" s="35" t="s">
        <v>4546</v>
      </c>
      <c r="T1216" s="22" t="s">
        <v>4550</v>
      </c>
      <c r="W1216" s="22" t="s">
        <v>6144</v>
      </c>
      <c r="X1216" s="22" t="s">
        <v>889</v>
      </c>
      <c r="Y1216" s="35">
        <v>542</v>
      </c>
      <c r="Z1216" s="35" t="s">
        <v>6145</v>
      </c>
      <c r="AA1216" s="24">
        <v>38435</v>
      </c>
    </row>
    <row r="1217" spans="2:28">
      <c r="B1217" s="49" t="s">
        <v>10104</v>
      </c>
      <c r="C1217" s="49" t="s">
        <v>1922</v>
      </c>
      <c r="D1217" s="50">
        <v>446</v>
      </c>
      <c r="E1217" s="50" t="s">
        <v>10086</v>
      </c>
      <c r="F1217" s="49" t="s">
        <v>10105</v>
      </c>
      <c r="G1217" s="49"/>
      <c r="P1217" s="22" t="s">
        <v>4551</v>
      </c>
      <c r="Q1217" s="22" t="s">
        <v>4552</v>
      </c>
      <c r="R1217" s="35" t="s">
        <v>4553</v>
      </c>
      <c r="S1217" s="35" t="s">
        <v>4546</v>
      </c>
      <c r="T1217" s="24">
        <v>30767</v>
      </c>
      <c r="W1217" s="22" t="s">
        <v>6146</v>
      </c>
      <c r="X1217" s="22" t="s">
        <v>1417</v>
      </c>
      <c r="Y1217" s="35">
        <v>371</v>
      </c>
      <c r="Z1217" s="35" t="s">
        <v>6145</v>
      </c>
      <c r="AA1217" s="24">
        <v>38097</v>
      </c>
    </row>
    <row r="1218" spans="2:28">
      <c r="B1218" s="49" t="s">
        <v>10106</v>
      </c>
      <c r="C1218" s="49" t="s">
        <v>1922</v>
      </c>
      <c r="D1218" s="50">
        <v>379</v>
      </c>
      <c r="E1218" s="50" t="s">
        <v>10086</v>
      </c>
      <c r="F1218" s="51">
        <v>34408</v>
      </c>
      <c r="G1218" s="49"/>
      <c r="P1218" s="22" t="s">
        <v>4554</v>
      </c>
      <c r="Q1218" s="22" t="s">
        <v>4552</v>
      </c>
      <c r="R1218" s="35" t="s">
        <v>4555</v>
      </c>
      <c r="S1218" s="35" t="s">
        <v>4546</v>
      </c>
      <c r="T1218" s="22" t="s">
        <v>4556</v>
      </c>
      <c r="U1218" s="22"/>
      <c r="W1218" s="22" t="s">
        <v>6147</v>
      </c>
      <c r="X1218" s="22" t="s">
        <v>1922</v>
      </c>
      <c r="Y1218" s="35">
        <v>421</v>
      </c>
      <c r="Z1218" s="35" t="s">
        <v>6145</v>
      </c>
      <c r="AA1218" s="22" t="s">
        <v>4273</v>
      </c>
    </row>
    <row r="1219" spans="2:28">
      <c r="B1219" s="2" t="s">
        <v>1923</v>
      </c>
      <c r="C1219" s="2" t="s">
        <v>9</v>
      </c>
      <c r="D1219" s="35">
        <v>1081</v>
      </c>
      <c r="E1219" s="35" t="s">
        <v>1909</v>
      </c>
      <c r="F1219" s="4">
        <v>38468</v>
      </c>
      <c r="P1219" s="22" t="s">
        <v>4557</v>
      </c>
      <c r="Q1219" s="22" t="s">
        <v>4558</v>
      </c>
      <c r="R1219" s="35" t="s">
        <v>4559</v>
      </c>
      <c r="S1219" s="35" t="s">
        <v>4546</v>
      </c>
      <c r="T1219" s="24">
        <v>36252</v>
      </c>
      <c r="W1219" s="22" t="s">
        <v>6148</v>
      </c>
      <c r="X1219" s="22" t="s">
        <v>1417</v>
      </c>
      <c r="Y1219" s="35">
        <v>215</v>
      </c>
      <c r="Z1219" s="35" t="s">
        <v>6145</v>
      </c>
      <c r="AA1219" s="22" t="s">
        <v>6149</v>
      </c>
    </row>
    <row r="1220" spans="2:28">
      <c r="B1220" s="2" t="s">
        <v>1924</v>
      </c>
      <c r="C1220" s="2" t="s">
        <v>1225</v>
      </c>
      <c r="D1220" s="35">
        <v>1015</v>
      </c>
      <c r="E1220" s="35" t="s">
        <v>1909</v>
      </c>
      <c r="F1220" s="2" t="s">
        <v>1925</v>
      </c>
      <c r="P1220" s="22" t="s">
        <v>4560</v>
      </c>
      <c r="Q1220" s="22" t="s">
        <v>685</v>
      </c>
      <c r="R1220" s="35" t="s">
        <v>4561</v>
      </c>
      <c r="S1220" s="35" t="s">
        <v>4546</v>
      </c>
      <c r="T1220" s="24">
        <v>38048</v>
      </c>
      <c r="U1220" s="22"/>
      <c r="W1220" s="22" t="s">
        <v>6150</v>
      </c>
      <c r="X1220" s="22" t="s">
        <v>889</v>
      </c>
      <c r="Y1220" s="35">
        <v>816</v>
      </c>
      <c r="Z1220" s="35" t="s">
        <v>6145</v>
      </c>
      <c r="AA1220" s="22" t="s">
        <v>6151</v>
      </c>
    </row>
    <row r="1221" spans="2:28">
      <c r="B1221" s="2" t="s">
        <v>1926</v>
      </c>
      <c r="C1221" s="2" t="s">
        <v>1919</v>
      </c>
      <c r="D1221" s="35">
        <v>605</v>
      </c>
      <c r="E1221" s="35" t="s">
        <v>1909</v>
      </c>
      <c r="F1221" s="2" t="s">
        <v>1927</v>
      </c>
      <c r="P1221" s="22" t="s">
        <v>4562</v>
      </c>
      <c r="Q1221" s="22" t="s">
        <v>3435</v>
      </c>
      <c r="R1221" s="35" t="s">
        <v>4563</v>
      </c>
      <c r="S1221" s="35" t="s">
        <v>4546</v>
      </c>
      <c r="T1221" s="22" t="s">
        <v>4564</v>
      </c>
      <c r="W1221" s="22" t="s">
        <v>6152</v>
      </c>
      <c r="X1221" s="22" t="s">
        <v>3317</v>
      </c>
      <c r="Y1221" s="35">
        <v>660</v>
      </c>
      <c r="Z1221" s="35" t="s">
        <v>6145</v>
      </c>
      <c r="AA1221" s="24">
        <v>39155</v>
      </c>
    </row>
    <row r="1222" spans="2:28">
      <c r="B1222" s="2" t="s">
        <v>1928</v>
      </c>
      <c r="C1222" s="2" t="s">
        <v>1922</v>
      </c>
      <c r="D1222" s="35">
        <v>389</v>
      </c>
      <c r="E1222" s="35" t="s">
        <v>1909</v>
      </c>
      <c r="F1222" s="4">
        <v>34415</v>
      </c>
      <c r="P1222" s="22" t="s">
        <v>4565</v>
      </c>
      <c r="Q1222" s="22" t="s">
        <v>4566</v>
      </c>
      <c r="R1222" s="35" t="s">
        <v>4567</v>
      </c>
      <c r="S1222" s="35" t="s">
        <v>4546</v>
      </c>
      <c r="T1222" s="22" t="s">
        <v>4568</v>
      </c>
      <c r="W1222" s="22" t="s">
        <v>6153</v>
      </c>
      <c r="X1222" s="22" t="s">
        <v>1382</v>
      </c>
      <c r="Y1222" s="35">
        <v>2723</v>
      </c>
      <c r="Z1222" s="35" t="s">
        <v>6145</v>
      </c>
      <c r="AA1222" s="22" t="s">
        <v>6154</v>
      </c>
    </row>
    <row r="1223" spans="2:28">
      <c r="B1223" s="49" t="s">
        <v>1928</v>
      </c>
      <c r="C1223" s="49" t="s">
        <v>1922</v>
      </c>
      <c r="D1223" s="50">
        <v>389</v>
      </c>
      <c r="E1223" s="50" t="s">
        <v>10086</v>
      </c>
      <c r="F1223" s="51">
        <v>34415</v>
      </c>
      <c r="G1223" s="52" t="s">
        <v>4798</v>
      </c>
      <c r="P1223" s="22" t="s">
        <v>4569</v>
      </c>
      <c r="Q1223" s="22" t="s">
        <v>4570</v>
      </c>
      <c r="R1223" s="35" t="s">
        <v>4571</v>
      </c>
      <c r="S1223" s="35" t="s">
        <v>4546</v>
      </c>
      <c r="T1223" s="24">
        <v>33190</v>
      </c>
      <c r="W1223" s="22" t="s">
        <v>6155</v>
      </c>
      <c r="X1223" s="22" t="s">
        <v>1382</v>
      </c>
      <c r="Y1223" s="35">
        <v>2424</v>
      </c>
      <c r="Z1223" s="35" t="s">
        <v>6145</v>
      </c>
      <c r="AA1223" s="22" t="s">
        <v>6156</v>
      </c>
    </row>
    <row r="1224" spans="2:28">
      <c r="B1224" s="49" t="s">
        <v>10107</v>
      </c>
      <c r="C1224" s="49" t="s">
        <v>1225</v>
      </c>
      <c r="D1224" s="50">
        <v>633</v>
      </c>
      <c r="E1224" s="50" t="s">
        <v>10086</v>
      </c>
      <c r="F1224" s="51">
        <v>35544</v>
      </c>
      <c r="G1224" s="52"/>
      <c r="P1224" s="22" t="s">
        <v>4572</v>
      </c>
      <c r="Q1224" s="22" t="s">
        <v>4570</v>
      </c>
      <c r="R1224" s="35" t="s">
        <v>4573</v>
      </c>
      <c r="S1224" s="35" t="s">
        <v>4546</v>
      </c>
      <c r="T1224" s="24">
        <v>34036</v>
      </c>
      <c r="U1224" s="22"/>
      <c r="W1224" s="22" t="s">
        <v>6157</v>
      </c>
      <c r="X1224" s="22" t="s">
        <v>889</v>
      </c>
      <c r="Y1224" s="35">
        <v>877</v>
      </c>
      <c r="Z1224" s="35" t="s">
        <v>6145</v>
      </c>
      <c r="AA1224" s="22" t="s">
        <v>6158</v>
      </c>
    </row>
    <row r="1225" spans="2:28">
      <c r="B1225" s="2" t="s">
        <v>1929</v>
      </c>
      <c r="C1225" s="2" t="s">
        <v>1225</v>
      </c>
      <c r="D1225" s="35">
        <v>1707</v>
      </c>
      <c r="E1225" s="35" t="s">
        <v>1909</v>
      </c>
      <c r="F1225" s="4">
        <v>37342</v>
      </c>
      <c r="P1225" s="22" t="s">
        <v>4574</v>
      </c>
      <c r="Q1225" s="22" t="s">
        <v>4570</v>
      </c>
      <c r="R1225" s="35" t="s">
        <v>4575</v>
      </c>
      <c r="S1225" s="35" t="s">
        <v>4546</v>
      </c>
      <c r="T1225" s="22" t="s">
        <v>4576</v>
      </c>
      <c r="U1225" s="22"/>
      <c r="W1225" s="22" t="s">
        <v>6159</v>
      </c>
      <c r="X1225" s="22" t="s">
        <v>1382</v>
      </c>
      <c r="Y1225" s="35">
        <v>2797</v>
      </c>
      <c r="Z1225" s="35" t="s">
        <v>6145</v>
      </c>
      <c r="AA1225" s="22" t="s">
        <v>6160</v>
      </c>
    </row>
    <row r="1226" spans="2:28">
      <c r="B1226" s="2" t="s">
        <v>1929</v>
      </c>
      <c r="C1226" s="2" t="s">
        <v>1225</v>
      </c>
      <c r="D1226" s="35">
        <v>1707</v>
      </c>
      <c r="E1226" s="35" t="s">
        <v>1909</v>
      </c>
      <c r="F1226" s="4">
        <v>37342</v>
      </c>
      <c r="G1226" t="s">
        <v>1930</v>
      </c>
      <c r="P1226" s="22" t="s">
        <v>4577</v>
      </c>
      <c r="Q1226" s="22" t="s">
        <v>4578</v>
      </c>
      <c r="R1226" s="35" t="s">
        <v>4579</v>
      </c>
      <c r="S1226" s="35" t="s">
        <v>4546</v>
      </c>
      <c r="T1226" s="22" t="s">
        <v>4580</v>
      </c>
      <c r="W1226" s="22" t="s">
        <v>6161</v>
      </c>
      <c r="X1226" s="22" t="s">
        <v>1417</v>
      </c>
      <c r="Y1226" s="35">
        <v>204</v>
      </c>
      <c r="Z1226" s="35" t="s">
        <v>6145</v>
      </c>
      <c r="AA1226" s="24">
        <v>38086</v>
      </c>
      <c r="AB1226" s="22"/>
    </row>
    <row r="1227" spans="2:28">
      <c r="B1227" s="2" t="s">
        <v>1931</v>
      </c>
      <c r="C1227" s="2" t="s">
        <v>1225</v>
      </c>
      <c r="D1227" s="35">
        <v>1763</v>
      </c>
      <c r="E1227" s="35" t="s">
        <v>1909</v>
      </c>
      <c r="F1227" s="2" t="s">
        <v>1932</v>
      </c>
      <c r="P1227" s="22" t="s">
        <v>4581</v>
      </c>
      <c r="Q1227" s="22" t="s">
        <v>4578</v>
      </c>
      <c r="R1227" s="35" t="s">
        <v>4582</v>
      </c>
      <c r="S1227" s="35" t="s">
        <v>4546</v>
      </c>
      <c r="T1227" s="24">
        <v>36992</v>
      </c>
      <c r="W1227" s="22" t="s">
        <v>6162</v>
      </c>
      <c r="X1227" s="22" t="s">
        <v>3596</v>
      </c>
      <c r="Y1227" s="35">
        <v>393</v>
      </c>
      <c r="Z1227" s="35" t="s">
        <v>6145</v>
      </c>
      <c r="AA1227" s="22" t="s">
        <v>4968</v>
      </c>
    </row>
    <row r="1228" spans="2:28">
      <c r="B1228" s="2" t="s">
        <v>1933</v>
      </c>
      <c r="C1228" s="2" t="s">
        <v>1225</v>
      </c>
      <c r="D1228" s="35">
        <v>1941</v>
      </c>
      <c r="E1228" s="35" t="s">
        <v>1909</v>
      </c>
      <c r="F1228" s="4">
        <v>37700</v>
      </c>
      <c r="P1228" s="22" t="s">
        <v>4583</v>
      </c>
      <c r="Q1228" s="22" t="s">
        <v>4578</v>
      </c>
      <c r="R1228" s="35" t="s">
        <v>4584</v>
      </c>
      <c r="S1228" s="35" t="s">
        <v>4546</v>
      </c>
      <c r="T1228" s="22" t="s">
        <v>4585</v>
      </c>
      <c r="U1228" s="22"/>
      <c r="W1228" s="22" t="s">
        <v>6165</v>
      </c>
      <c r="X1228" s="22" t="s">
        <v>3596</v>
      </c>
      <c r="Y1228" s="35">
        <v>414</v>
      </c>
      <c r="Z1228" s="35" t="s">
        <v>6145</v>
      </c>
      <c r="AA1228" s="22" t="s">
        <v>6166</v>
      </c>
      <c r="AB1228" s="22"/>
    </row>
    <row r="1229" spans="2:28">
      <c r="B1229" s="2" t="s">
        <v>1934</v>
      </c>
      <c r="C1229" s="2" t="s">
        <v>1225</v>
      </c>
      <c r="D1229" s="35">
        <v>2105</v>
      </c>
      <c r="E1229" s="35" t="s">
        <v>1909</v>
      </c>
      <c r="F1229" s="4">
        <v>38063</v>
      </c>
      <c r="P1229" s="22" t="s">
        <v>4586</v>
      </c>
      <c r="Q1229" s="22" t="s">
        <v>4578</v>
      </c>
      <c r="R1229" s="35" t="s">
        <v>4587</v>
      </c>
      <c r="S1229" s="35" t="s">
        <v>4546</v>
      </c>
      <c r="T1229" s="22" t="s">
        <v>4588</v>
      </c>
      <c r="W1229" s="22" t="s">
        <v>6163</v>
      </c>
      <c r="X1229" s="22" t="s">
        <v>3596</v>
      </c>
      <c r="Y1229" s="35">
        <v>163</v>
      </c>
      <c r="Z1229" s="35" t="s">
        <v>6145</v>
      </c>
      <c r="AA1229" s="22" t="s">
        <v>6164</v>
      </c>
    </row>
    <row r="1230" spans="2:28">
      <c r="B1230" s="2" t="s">
        <v>1935</v>
      </c>
      <c r="C1230" s="2" t="s">
        <v>1225</v>
      </c>
      <c r="D1230" s="35">
        <v>2234</v>
      </c>
      <c r="E1230" s="35" t="s">
        <v>1909</v>
      </c>
      <c r="F1230" s="2" t="s">
        <v>17</v>
      </c>
      <c r="P1230" s="22" t="s">
        <v>4589</v>
      </c>
      <c r="Q1230" s="22" t="s">
        <v>4590</v>
      </c>
      <c r="R1230" s="35" t="s">
        <v>4591</v>
      </c>
      <c r="S1230" s="35" t="s">
        <v>4546</v>
      </c>
      <c r="T1230" s="22" t="s">
        <v>4592</v>
      </c>
      <c r="U1230" s="22"/>
      <c r="W1230" s="22"/>
      <c r="X1230" s="22"/>
      <c r="AA1230" s="22"/>
    </row>
    <row r="1231" spans="2:28">
      <c r="B1231" s="2" t="s">
        <v>1936</v>
      </c>
      <c r="C1231" s="2" t="s">
        <v>9</v>
      </c>
      <c r="D1231" s="35">
        <v>1370</v>
      </c>
      <c r="E1231" s="35" t="s">
        <v>1909</v>
      </c>
      <c r="F1231" s="4">
        <v>38471</v>
      </c>
      <c r="P1231" s="22" t="s">
        <v>4593</v>
      </c>
      <c r="Q1231" s="22" t="s">
        <v>4590</v>
      </c>
      <c r="R1231" s="35" t="s">
        <v>4594</v>
      </c>
      <c r="S1231" s="35" t="s">
        <v>4546</v>
      </c>
      <c r="T1231" s="24">
        <v>41605</v>
      </c>
      <c r="W1231" s="109" t="s">
        <v>10559</v>
      </c>
      <c r="X1231" s="109"/>
      <c r="Y1231" s="109"/>
      <c r="Z1231" s="109"/>
      <c r="AA1231" s="110">
        <f>COUNTA(W1234)</f>
        <v>1</v>
      </c>
      <c r="AB1231" s="118"/>
    </row>
    <row r="1232" spans="2:28">
      <c r="B1232" s="2" t="s">
        <v>1937</v>
      </c>
      <c r="C1232" s="2" t="s">
        <v>1225</v>
      </c>
      <c r="D1232" s="35">
        <v>864</v>
      </c>
      <c r="E1232" s="35" t="s">
        <v>1909</v>
      </c>
      <c r="F1232" s="2" t="s">
        <v>1938</v>
      </c>
      <c r="P1232" s="22" t="s">
        <v>4595</v>
      </c>
      <c r="Q1232" s="22" t="s">
        <v>4590</v>
      </c>
      <c r="R1232" s="35" t="s">
        <v>4596</v>
      </c>
      <c r="S1232" s="35" t="s">
        <v>4546</v>
      </c>
      <c r="T1232" s="22" t="s">
        <v>4597</v>
      </c>
      <c r="U1232" s="22"/>
      <c r="W1232" s="109"/>
      <c r="X1232" s="109"/>
      <c r="Y1232" s="109"/>
      <c r="Z1232" s="109"/>
      <c r="AA1232" s="110"/>
      <c r="AB1232" s="118"/>
    </row>
    <row r="1233" spans="2:28">
      <c r="B1233" s="2" t="s">
        <v>1939</v>
      </c>
      <c r="C1233" s="2" t="s">
        <v>1225</v>
      </c>
      <c r="D1233" s="35">
        <v>1045</v>
      </c>
      <c r="E1233" s="35" t="s">
        <v>1909</v>
      </c>
      <c r="F1233" s="2" t="s">
        <v>1799</v>
      </c>
      <c r="P1233" s="22" t="s">
        <v>4598</v>
      </c>
      <c r="Q1233" s="22" t="s">
        <v>4590</v>
      </c>
      <c r="R1233" s="35" t="s">
        <v>4599</v>
      </c>
      <c r="S1233" s="35" t="s">
        <v>4546</v>
      </c>
      <c r="T1233" s="24">
        <v>42074</v>
      </c>
      <c r="W1233" s="22"/>
      <c r="X1233" s="22"/>
      <c r="AA1233" s="22"/>
    </row>
    <row r="1234" spans="2:28">
      <c r="B1234" s="2" t="s">
        <v>1940</v>
      </c>
      <c r="C1234" s="2" t="s">
        <v>1225</v>
      </c>
      <c r="D1234" s="35">
        <v>1153</v>
      </c>
      <c r="E1234" s="35" t="s">
        <v>1909</v>
      </c>
      <c r="F1234" s="4">
        <v>39174</v>
      </c>
      <c r="P1234" s="22" t="s">
        <v>4600</v>
      </c>
      <c r="Q1234" s="22" t="s">
        <v>4590</v>
      </c>
      <c r="R1234" s="35" t="s">
        <v>4601</v>
      </c>
      <c r="S1234" s="35" t="s">
        <v>4546</v>
      </c>
      <c r="T1234" s="24">
        <v>41723</v>
      </c>
      <c r="W1234" s="49" t="s">
        <v>10560</v>
      </c>
      <c r="X1234" s="49" t="s">
        <v>8476</v>
      </c>
      <c r="Y1234" s="50" t="s">
        <v>10561</v>
      </c>
      <c r="Z1234" s="50" t="s">
        <v>10562</v>
      </c>
      <c r="AA1234" s="49" t="s">
        <v>10563</v>
      </c>
      <c r="AB1234" s="52"/>
    </row>
    <row r="1235" spans="2:28">
      <c r="B1235" s="2" t="s">
        <v>1941</v>
      </c>
      <c r="C1235" s="2" t="s">
        <v>1225</v>
      </c>
      <c r="D1235" s="35">
        <v>1207</v>
      </c>
      <c r="E1235" s="35" t="s">
        <v>1909</v>
      </c>
      <c r="F1235" s="2" t="s">
        <v>1008</v>
      </c>
      <c r="P1235" s="22" t="s">
        <v>4602</v>
      </c>
      <c r="Q1235" s="22" t="s">
        <v>4590</v>
      </c>
      <c r="R1235" s="35" t="s">
        <v>4603</v>
      </c>
      <c r="S1235" s="35" t="s">
        <v>4546</v>
      </c>
      <c r="T1235" s="24">
        <v>42413</v>
      </c>
    </row>
    <row r="1236" spans="2:28">
      <c r="B1236" s="2" t="s">
        <v>1942</v>
      </c>
      <c r="C1236" s="2" t="s">
        <v>1225</v>
      </c>
      <c r="D1236" s="35">
        <v>1794</v>
      </c>
      <c r="E1236" s="35" t="s">
        <v>1909</v>
      </c>
      <c r="F1236" s="4">
        <v>39521</v>
      </c>
      <c r="P1236" s="22" t="s">
        <v>4604</v>
      </c>
      <c r="Q1236" s="22" t="s">
        <v>4590</v>
      </c>
      <c r="R1236" s="35" t="s">
        <v>4605</v>
      </c>
      <c r="S1236" s="35" t="s">
        <v>4546</v>
      </c>
      <c r="T1236" s="24">
        <v>42427</v>
      </c>
      <c r="W1236" s="109" t="s">
        <v>6167</v>
      </c>
      <c r="X1236" s="109"/>
      <c r="Y1236" s="109"/>
      <c r="Z1236" s="109"/>
      <c r="AA1236" s="110">
        <f>COUNTA(W1239:W1241)</f>
        <v>3</v>
      </c>
      <c r="AB1236" s="122"/>
    </row>
    <row r="1237" spans="2:28">
      <c r="B1237" s="2" t="s">
        <v>1943</v>
      </c>
      <c r="C1237" s="2" t="s">
        <v>1225</v>
      </c>
      <c r="D1237" s="35">
        <v>1428</v>
      </c>
      <c r="E1237" s="35" t="s">
        <v>1909</v>
      </c>
      <c r="F1237" s="2" t="s">
        <v>1944</v>
      </c>
      <c r="P1237" s="22" t="s">
        <v>4606</v>
      </c>
      <c r="Q1237" s="22" t="s">
        <v>4607</v>
      </c>
      <c r="R1237" s="35" t="s">
        <v>4608</v>
      </c>
      <c r="S1237" s="35" t="s">
        <v>4546</v>
      </c>
      <c r="T1237" s="24">
        <v>36215</v>
      </c>
      <c r="W1237" s="109"/>
      <c r="X1237" s="109"/>
      <c r="Y1237" s="109"/>
      <c r="Z1237" s="109"/>
      <c r="AA1237" s="110"/>
      <c r="AB1237" s="122"/>
    </row>
    <row r="1238" spans="2:28">
      <c r="B1238" s="2" t="s">
        <v>1945</v>
      </c>
      <c r="C1238" s="2" t="s">
        <v>1225</v>
      </c>
      <c r="D1238" s="35">
        <v>3546</v>
      </c>
      <c r="E1238" s="35" t="s">
        <v>1909</v>
      </c>
      <c r="F1238" s="4">
        <v>39868</v>
      </c>
      <c r="P1238" s="22" t="s">
        <v>4609</v>
      </c>
      <c r="Q1238" s="22" t="s">
        <v>4607</v>
      </c>
      <c r="R1238" s="35" t="s">
        <v>4610</v>
      </c>
      <c r="S1238" s="35" t="s">
        <v>4546</v>
      </c>
      <c r="T1238" s="24">
        <v>36271</v>
      </c>
    </row>
    <row r="1239" spans="2:28">
      <c r="B1239" s="2" t="s">
        <v>1946</v>
      </c>
      <c r="C1239" s="2" t="s">
        <v>1225</v>
      </c>
      <c r="D1239" s="35">
        <v>3575</v>
      </c>
      <c r="E1239" s="35" t="s">
        <v>1909</v>
      </c>
      <c r="F1239" s="4">
        <v>39868</v>
      </c>
      <c r="P1239" s="22" t="s">
        <v>4611</v>
      </c>
      <c r="Q1239" s="22" t="s">
        <v>4612</v>
      </c>
      <c r="R1239" s="35" t="s">
        <v>4613</v>
      </c>
      <c r="S1239" s="35" t="s">
        <v>4546</v>
      </c>
      <c r="T1239" s="22" t="s">
        <v>4614</v>
      </c>
      <c r="W1239" s="22" t="s">
        <v>6168</v>
      </c>
      <c r="X1239" s="22" t="s">
        <v>1761</v>
      </c>
      <c r="Y1239" s="35" t="s">
        <v>6169</v>
      </c>
      <c r="Z1239" s="35" t="s">
        <v>6170</v>
      </c>
      <c r="AA1239" s="22" t="s">
        <v>6171</v>
      </c>
    </row>
    <row r="1240" spans="2:28">
      <c r="B1240" s="2" t="s">
        <v>1947</v>
      </c>
      <c r="C1240" s="2" t="s">
        <v>9</v>
      </c>
      <c r="D1240" s="35">
        <v>1637</v>
      </c>
      <c r="E1240" s="35" t="s">
        <v>1909</v>
      </c>
      <c r="F1240" s="4">
        <v>40974</v>
      </c>
      <c r="P1240" s="22" t="s">
        <v>4615</v>
      </c>
      <c r="Q1240" s="22" t="s">
        <v>714</v>
      </c>
      <c r="R1240" s="35" t="s">
        <v>4616</v>
      </c>
      <c r="S1240" s="35" t="s">
        <v>4546</v>
      </c>
      <c r="T1240" s="24">
        <v>37342</v>
      </c>
      <c r="U1240" t="s">
        <v>1390</v>
      </c>
      <c r="W1240" s="22" t="s">
        <v>6174</v>
      </c>
      <c r="X1240" s="22" t="s">
        <v>1767</v>
      </c>
      <c r="Y1240" s="35" t="s">
        <v>3899</v>
      </c>
      <c r="Z1240" s="35" t="s">
        <v>6170</v>
      </c>
      <c r="AA1240" s="22" t="s">
        <v>4101</v>
      </c>
    </row>
    <row r="1241" spans="2:28">
      <c r="B1241" s="2" t="s">
        <v>1948</v>
      </c>
      <c r="C1241" s="2" t="s">
        <v>9</v>
      </c>
      <c r="D1241" s="35">
        <v>1320</v>
      </c>
      <c r="E1241" s="35" t="s">
        <v>1909</v>
      </c>
      <c r="F1241" s="4">
        <v>41243</v>
      </c>
      <c r="P1241" s="22" t="s">
        <v>4615</v>
      </c>
      <c r="Q1241" s="22" t="s">
        <v>714</v>
      </c>
      <c r="R1241" s="35" t="s">
        <v>4616</v>
      </c>
      <c r="S1241" s="35" t="s">
        <v>4546</v>
      </c>
      <c r="T1241" s="24">
        <v>37342</v>
      </c>
      <c r="W1241" s="22" t="s">
        <v>6172</v>
      </c>
      <c r="X1241" s="22" t="s">
        <v>714</v>
      </c>
      <c r="Y1241" s="35" t="s">
        <v>6173</v>
      </c>
      <c r="Z1241" s="35" t="s">
        <v>6170</v>
      </c>
      <c r="AA1241" s="22" t="s">
        <v>3668</v>
      </c>
    </row>
    <row r="1242" spans="2:28" ht="15" customHeight="1">
      <c r="B1242" s="2" t="s">
        <v>1949</v>
      </c>
      <c r="C1242" s="2" t="s">
        <v>1225</v>
      </c>
      <c r="D1242" s="35">
        <v>1421</v>
      </c>
      <c r="E1242" s="35" t="s">
        <v>1909</v>
      </c>
      <c r="F1242" s="4">
        <v>41387</v>
      </c>
      <c r="P1242" s="22" t="s">
        <v>4617</v>
      </c>
      <c r="Q1242" s="22" t="s">
        <v>1533</v>
      </c>
      <c r="R1242" s="35" t="s">
        <v>4618</v>
      </c>
      <c r="S1242" s="35" t="s">
        <v>4546</v>
      </c>
      <c r="T1242" s="22" t="s">
        <v>4619</v>
      </c>
    </row>
    <row r="1243" spans="2:28" ht="15" customHeight="1">
      <c r="B1243" s="2" t="s">
        <v>1950</v>
      </c>
      <c r="C1243" s="2" t="s">
        <v>9</v>
      </c>
      <c r="D1243" s="35">
        <v>5581</v>
      </c>
      <c r="E1243" s="35" t="s">
        <v>1909</v>
      </c>
      <c r="F1243" s="4">
        <v>41382</v>
      </c>
      <c r="P1243" s="22" t="s">
        <v>4620</v>
      </c>
      <c r="Q1243" s="22" t="s">
        <v>2609</v>
      </c>
      <c r="R1243" s="35" t="s">
        <v>4621</v>
      </c>
      <c r="S1243" s="35" t="s">
        <v>4546</v>
      </c>
      <c r="T1243" s="22" t="s">
        <v>4622</v>
      </c>
      <c r="W1243" s="109" t="s">
        <v>6175</v>
      </c>
      <c r="X1243" s="109"/>
      <c r="Y1243" s="109"/>
      <c r="Z1243" s="109"/>
      <c r="AA1243" s="110">
        <f>COUNTA(W1246:W1247)</f>
        <v>2</v>
      </c>
      <c r="AB1243" s="122"/>
    </row>
    <row r="1244" spans="2:28">
      <c r="B1244" s="2" t="s">
        <v>1951</v>
      </c>
      <c r="C1244" s="2" t="s">
        <v>1225</v>
      </c>
      <c r="D1244" s="35">
        <v>5582</v>
      </c>
      <c r="E1244" s="35" t="s">
        <v>1909</v>
      </c>
      <c r="F1244" s="2" t="s">
        <v>1952</v>
      </c>
      <c r="P1244" s="22" t="s">
        <v>4623</v>
      </c>
      <c r="Q1244" s="22" t="s">
        <v>1533</v>
      </c>
      <c r="R1244" s="35" t="s">
        <v>4624</v>
      </c>
      <c r="S1244" s="35" t="s">
        <v>4546</v>
      </c>
      <c r="T1244" s="22" t="s">
        <v>4625</v>
      </c>
      <c r="U1244" s="22" t="s">
        <v>4626</v>
      </c>
      <c r="W1244" s="109"/>
      <c r="X1244" s="109"/>
      <c r="Y1244" s="109"/>
      <c r="Z1244" s="109"/>
      <c r="AA1244" s="110"/>
      <c r="AB1244" s="122"/>
    </row>
    <row r="1245" spans="2:28">
      <c r="B1245" s="2" t="s">
        <v>1953</v>
      </c>
      <c r="C1245" s="2" t="s">
        <v>1225</v>
      </c>
      <c r="D1245" s="35">
        <v>5606</v>
      </c>
      <c r="E1245" s="35" t="s">
        <v>1909</v>
      </c>
      <c r="F1245" s="2" t="s">
        <v>1954</v>
      </c>
      <c r="P1245" s="22" t="s">
        <v>4623</v>
      </c>
      <c r="Q1245" s="22" t="s">
        <v>1533</v>
      </c>
      <c r="R1245" s="35" t="s">
        <v>4624</v>
      </c>
      <c r="S1245" s="35" t="s">
        <v>4546</v>
      </c>
      <c r="T1245" s="22" t="s">
        <v>4625</v>
      </c>
      <c r="U1245" s="22" t="s">
        <v>4627</v>
      </c>
    </row>
    <row r="1246" spans="2:28">
      <c r="B1246" s="2" t="s">
        <v>1953</v>
      </c>
      <c r="C1246" s="2" t="s">
        <v>1225</v>
      </c>
      <c r="D1246" s="35">
        <v>5606</v>
      </c>
      <c r="E1246" s="35" t="s">
        <v>1909</v>
      </c>
      <c r="F1246" s="2" t="s">
        <v>1954</v>
      </c>
      <c r="G1246" s="2" t="s">
        <v>1955</v>
      </c>
      <c r="P1246" s="22" t="s">
        <v>4628</v>
      </c>
      <c r="Q1246" s="22" t="s">
        <v>4629</v>
      </c>
      <c r="R1246" s="35" t="s">
        <v>4630</v>
      </c>
      <c r="S1246" s="35" t="s">
        <v>4546</v>
      </c>
      <c r="T1246" s="22" t="s">
        <v>4631</v>
      </c>
      <c r="W1246" s="22" t="s">
        <v>6176</v>
      </c>
      <c r="X1246" s="22" t="s">
        <v>9</v>
      </c>
      <c r="Y1246" s="35">
        <v>973</v>
      </c>
      <c r="Z1246" s="35" t="s">
        <v>6177</v>
      </c>
      <c r="AA1246" s="22" t="s">
        <v>4094</v>
      </c>
    </row>
    <row r="1247" spans="2:28">
      <c r="B1247" s="2" t="s">
        <v>1956</v>
      </c>
      <c r="C1247" s="2" t="s">
        <v>1225</v>
      </c>
      <c r="D1247" s="35">
        <v>2730</v>
      </c>
      <c r="E1247" s="35" t="s">
        <v>1909</v>
      </c>
      <c r="F1247" s="4">
        <v>41382</v>
      </c>
      <c r="P1247" s="22" t="s">
        <v>4632</v>
      </c>
      <c r="Q1247" s="22" t="s">
        <v>1547</v>
      </c>
      <c r="R1247" s="35" t="s">
        <v>4633</v>
      </c>
      <c r="S1247" s="35" t="s">
        <v>4546</v>
      </c>
      <c r="T1247" s="24">
        <v>41337</v>
      </c>
      <c r="U1247" s="22"/>
      <c r="W1247" s="22" t="s">
        <v>6178</v>
      </c>
      <c r="X1247" s="22" t="s">
        <v>2609</v>
      </c>
      <c r="Y1247" s="35" t="s">
        <v>6179</v>
      </c>
      <c r="Z1247" s="35" t="s">
        <v>6177</v>
      </c>
      <c r="AA1247" s="24">
        <v>41582</v>
      </c>
    </row>
    <row r="1248" spans="2:28">
      <c r="B1248" s="2" t="s">
        <v>1957</v>
      </c>
      <c r="C1248" s="2" t="s">
        <v>1225</v>
      </c>
      <c r="D1248" s="35">
        <v>2793</v>
      </c>
      <c r="E1248" s="35" t="s">
        <v>1909</v>
      </c>
      <c r="F1248" s="4">
        <v>41390</v>
      </c>
      <c r="P1248" s="22" t="s">
        <v>4634</v>
      </c>
      <c r="Q1248" s="22" t="s">
        <v>4635</v>
      </c>
      <c r="R1248" s="35" t="s">
        <v>4636</v>
      </c>
      <c r="S1248" s="35" t="s">
        <v>4546</v>
      </c>
      <c r="T1248" s="24">
        <v>34451</v>
      </c>
      <c r="W1248" s="22"/>
      <c r="X1248" s="22"/>
      <c r="AA1248" s="24"/>
    </row>
    <row r="1249" spans="2:28">
      <c r="B1249" s="2" t="s">
        <v>1958</v>
      </c>
      <c r="C1249" s="2" t="s">
        <v>9</v>
      </c>
      <c r="D1249" s="35">
        <v>1413</v>
      </c>
      <c r="E1249" s="35" t="s">
        <v>1909</v>
      </c>
      <c r="F1249" s="2" t="s">
        <v>1959</v>
      </c>
      <c r="P1249" s="22" t="s">
        <v>4637</v>
      </c>
      <c r="Q1249" s="22" t="s">
        <v>4635</v>
      </c>
      <c r="R1249" s="35" t="s">
        <v>4638</v>
      </c>
      <c r="S1249" s="35" t="s">
        <v>4546</v>
      </c>
      <c r="T1249" s="22" t="s">
        <v>4639</v>
      </c>
      <c r="W1249" s="109" t="s">
        <v>9801</v>
      </c>
      <c r="X1249" s="109"/>
      <c r="Y1249" s="109"/>
      <c r="Z1249" s="109"/>
      <c r="AA1249" s="110">
        <f>COUNTA(W1252:W1254)</f>
        <v>3</v>
      </c>
      <c r="AB1249" s="118"/>
    </row>
    <row r="1250" spans="2:28">
      <c r="B1250" s="2" t="s">
        <v>1960</v>
      </c>
      <c r="C1250" s="2" t="s">
        <v>1225</v>
      </c>
      <c r="D1250" s="35">
        <v>2553</v>
      </c>
      <c r="E1250" s="35" t="s">
        <v>1909</v>
      </c>
      <c r="F1250" s="4">
        <v>41725</v>
      </c>
      <c r="P1250" s="22" t="s">
        <v>4640</v>
      </c>
      <c r="Q1250" s="22" t="s">
        <v>4635</v>
      </c>
      <c r="R1250" s="35" t="s">
        <v>4641</v>
      </c>
      <c r="S1250" s="35" t="s">
        <v>4546</v>
      </c>
      <c r="T1250" s="22" t="s">
        <v>4642</v>
      </c>
      <c r="W1250" s="109"/>
      <c r="X1250" s="109"/>
      <c r="Y1250" s="109"/>
      <c r="Z1250" s="109"/>
      <c r="AA1250" s="110"/>
      <c r="AB1250" s="118"/>
    </row>
    <row r="1251" spans="2:28">
      <c r="B1251" s="2" t="s">
        <v>1961</v>
      </c>
      <c r="C1251" s="2" t="s">
        <v>1225</v>
      </c>
      <c r="D1251" s="35">
        <v>2610</v>
      </c>
      <c r="E1251" s="35" t="s">
        <v>1909</v>
      </c>
      <c r="F1251" s="4">
        <v>41746</v>
      </c>
      <c r="P1251" s="22" t="s">
        <v>3779</v>
      </c>
      <c r="Q1251" s="22" t="s">
        <v>9</v>
      </c>
      <c r="R1251" s="35">
        <v>984</v>
      </c>
      <c r="S1251" s="35" t="s">
        <v>4546</v>
      </c>
      <c r="T1251" s="24">
        <v>42842</v>
      </c>
      <c r="U1251" s="22" t="s">
        <v>4643</v>
      </c>
      <c r="W1251" s="22"/>
      <c r="X1251" s="22"/>
      <c r="AA1251" s="24"/>
    </row>
    <row r="1252" spans="2:28">
      <c r="B1252" s="2" t="s">
        <v>1962</v>
      </c>
      <c r="C1252" s="2" t="s">
        <v>1225</v>
      </c>
      <c r="D1252" s="35">
        <v>3458</v>
      </c>
      <c r="E1252" s="35" t="s">
        <v>1909</v>
      </c>
      <c r="F1252" s="4">
        <v>41751</v>
      </c>
      <c r="W1252" s="49" t="s">
        <v>9802</v>
      </c>
      <c r="X1252" s="49" t="s">
        <v>9286</v>
      </c>
      <c r="Y1252" s="50">
        <v>10323</v>
      </c>
      <c r="Z1252" s="50" t="s">
        <v>9803</v>
      </c>
      <c r="AA1252" s="49" t="s">
        <v>9804</v>
      </c>
      <c r="AB1252" s="52"/>
    </row>
    <row r="1253" spans="2:28">
      <c r="B1253" s="2" t="s">
        <v>1963</v>
      </c>
      <c r="C1253" s="2" t="s">
        <v>1225</v>
      </c>
      <c r="D1253" s="35">
        <v>3522</v>
      </c>
      <c r="E1253" s="35" t="s">
        <v>1909</v>
      </c>
      <c r="F1253" s="2" t="s">
        <v>1964</v>
      </c>
      <c r="P1253" s="111" t="s">
        <v>4644</v>
      </c>
      <c r="Q1253" s="111"/>
      <c r="R1253" s="111"/>
      <c r="S1253" s="111"/>
      <c r="T1253" s="110">
        <f>COUNTA(P1256:P1260)</f>
        <v>5</v>
      </c>
      <c r="U1253" s="113"/>
      <c r="W1253" s="49" t="s">
        <v>9805</v>
      </c>
      <c r="X1253" s="49" t="s">
        <v>9806</v>
      </c>
      <c r="Y1253" s="50">
        <v>10469</v>
      </c>
      <c r="Z1253" s="50" t="s">
        <v>9803</v>
      </c>
      <c r="AA1253" s="49" t="s">
        <v>9807</v>
      </c>
      <c r="AB1253" s="52"/>
    </row>
    <row r="1254" spans="2:28">
      <c r="B1254" s="2" t="s">
        <v>1965</v>
      </c>
      <c r="C1254" s="2" t="s">
        <v>1225</v>
      </c>
      <c r="D1254" s="35">
        <v>6059</v>
      </c>
      <c r="E1254" s="35" t="s">
        <v>1909</v>
      </c>
      <c r="F1254" s="4">
        <v>41739</v>
      </c>
      <c r="P1254" s="111"/>
      <c r="Q1254" s="111"/>
      <c r="R1254" s="111"/>
      <c r="S1254" s="111"/>
      <c r="T1254" s="110"/>
      <c r="U1254" s="113"/>
      <c r="W1254" s="49" t="s">
        <v>9808</v>
      </c>
      <c r="X1254" s="49" t="s">
        <v>9286</v>
      </c>
      <c r="Y1254" s="50">
        <v>10338</v>
      </c>
      <c r="Z1254" s="50" t="s">
        <v>9803</v>
      </c>
      <c r="AA1254" s="49" t="s">
        <v>9809</v>
      </c>
      <c r="AB1254" s="49"/>
    </row>
    <row r="1255" spans="2:28">
      <c r="B1255" s="2" t="s">
        <v>1966</v>
      </c>
      <c r="C1255" s="2" t="s">
        <v>1225</v>
      </c>
      <c r="D1255" s="35">
        <v>6126</v>
      </c>
      <c r="E1255" s="35" t="s">
        <v>1909</v>
      </c>
      <c r="F1255" s="2" t="s">
        <v>1967</v>
      </c>
    </row>
    <row r="1256" spans="2:28">
      <c r="B1256" s="2" t="s">
        <v>1968</v>
      </c>
      <c r="C1256" s="2" t="s">
        <v>9</v>
      </c>
      <c r="D1256" s="35">
        <v>1605</v>
      </c>
      <c r="E1256" s="35" t="s">
        <v>1909</v>
      </c>
      <c r="F1256" s="2" t="s">
        <v>1969</v>
      </c>
      <c r="P1256" s="22" t="s">
        <v>4019</v>
      </c>
      <c r="Q1256" s="22" t="s">
        <v>1417</v>
      </c>
      <c r="R1256" s="35">
        <v>229</v>
      </c>
      <c r="S1256" s="35" t="s">
        <v>4645</v>
      </c>
      <c r="T1256" s="22" t="s">
        <v>4646</v>
      </c>
      <c r="W1256" s="109" t="s">
        <v>6180</v>
      </c>
      <c r="X1256" s="109"/>
      <c r="Y1256" s="109"/>
      <c r="Z1256" s="109"/>
      <c r="AA1256" s="110">
        <f>COUNTA(W1259:W1261)</f>
        <v>3</v>
      </c>
      <c r="AB1256" s="122"/>
    </row>
    <row r="1257" spans="2:28">
      <c r="B1257" s="2" t="s">
        <v>1970</v>
      </c>
      <c r="C1257" s="2" t="s">
        <v>9</v>
      </c>
      <c r="D1257" s="35">
        <v>2142</v>
      </c>
      <c r="E1257" s="35" t="s">
        <v>1909</v>
      </c>
      <c r="F1257" s="4">
        <v>41751</v>
      </c>
      <c r="P1257" s="22" t="s">
        <v>4647</v>
      </c>
      <c r="Q1257" s="22" t="s">
        <v>355</v>
      </c>
      <c r="R1257" s="35" t="s">
        <v>4648</v>
      </c>
      <c r="S1257" s="35" t="s">
        <v>4645</v>
      </c>
      <c r="T1257" s="22" t="s">
        <v>4649</v>
      </c>
      <c r="W1257" s="109"/>
      <c r="X1257" s="109"/>
      <c r="Y1257" s="109"/>
      <c r="Z1257" s="109"/>
      <c r="AA1257" s="110"/>
      <c r="AB1257" s="122"/>
    </row>
    <row r="1258" spans="2:28">
      <c r="B1258" s="2" t="s">
        <v>1971</v>
      </c>
      <c r="C1258" s="2" t="s">
        <v>9</v>
      </c>
      <c r="D1258" s="35">
        <v>6550</v>
      </c>
      <c r="E1258" s="35" t="s">
        <v>1909</v>
      </c>
      <c r="F1258" s="4">
        <v>42116</v>
      </c>
      <c r="P1258" s="22" t="s">
        <v>4650</v>
      </c>
      <c r="Q1258" s="22" t="s">
        <v>1686</v>
      </c>
      <c r="R1258" s="35" t="s">
        <v>4651</v>
      </c>
      <c r="S1258" s="35" t="s">
        <v>4645</v>
      </c>
      <c r="T1258" s="22" t="s">
        <v>4652</v>
      </c>
    </row>
    <row r="1259" spans="2:28">
      <c r="B1259" s="2" t="s">
        <v>1972</v>
      </c>
      <c r="C1259" s="2" t="s">
        <v>9</v>
      </c>
      <c r="D1259" s="35">
        <v>3278</v>
      </c>
      <c r="E1259" s="35" t="s">
        <v>1909</v>
      </c>
      <c r="F1259" s="4">
        <v>42321</v>
      </c>
      <c r="P1259" s="22" t="s">
        <v>4653</v>
      </c>
      <c r="Q1259" s="22" t="s">
        <v>9</v>
      </c>
      <c r="R1259" s="35">
        <v>1637</v>
      </c>
      <c r="S1259" s="35" t="s">
        <v>4645</v>
      </c>
      <c r="T1259" s="24">
        <v>43181</v>
      </c>
      <c r="W1259" s="22" t="s">
        <v>6181</v>
      </c>
      <c r="X1259" s="22" t="s">
        <v>341</v>
      </c>
      <c r="Y1259" s="35" t="s">
        <v>6182</v>
      </c>
      <c r="Z1259" s="35" t="s">
        <v>6183</v>
      </c>
      <c r="AA1259" s="24">
        <v>42046</v>
      </c>
    </row>
    <row r="1260" spans="2:28">
      <c r="P1260" s="22" t="s">
        <v>4654</v>
      </c>
      <c r="Q1260" s="22" t="s">
        <v>832</v>
      </c>
      <c r="R1260" s="35" t="s">
        <v>4655</v>
      </c>
      <c r="S1260" s="35" t="s">
        <v>4656</v>
      </c>
      <c r="T1260" s="22" t="s">
        <v>4657</v>
      </c>
      <c r="W1260" s="22" t="s">
        <v>6184</v>
      </c>
      <c r="X1260" s="22" t="s">
        <v>6185</v>
      </c>
      <c r="Y1260" s="35" t="s">
        <v>6186</v>
      </c>
      <c r="Z1260" s="35" t="s">
        <v>6183</v>
      </c>
      <c r="AA1260" s="22" t="s">
        <v>6187</v>
      </c>
    </row>
    <row r="1261" spans="2:28">
      <c r="B1261" s="109" t="s">
        <v>1973</v>
      </c>
      <c r="C1261" s="109"/>
      <c r="D1261" s="109"/>
      <c r="E1261" s="109"/>
      <c r="F1261" s="110">
        <f>COUNTA(B1264:B1284)</f>
        <v>21</v>
      </c>
      <c r="G1261" s="125"/>
      <c r="W1261" s="22" t="s">
        <v>6188</v>
      </c>
      <c r="X1261" s="22" t="s">
        <v>573</v>
      </c>
      <c r="Y1261" s="35">
        <v>765</v>
      </c>
      <c r="Z1261" s="35" t="s">
        <v>6183</v>
      </c>
      <c r="AA1261" s="22" t="s">
        <v>6189</v>
      </c>
    </row>
    <row r="1262" spans="2:28">
      <c r="B1262" s="109"/>
      <c r="C1262" s="109"/>
      <c r="D1262" s="109"/>
      <c r="E1262" s="109"/>
      <c r="F1262" s="110"/>
      <c r="G1262" s="125"/>
      <c r="P1262" s="109" t="s">
        <v>4658</v>
      </c>
      <c r="Q1262" s="109"/>
      <c r="R1262" s="109"/>
      <c r="S1262" s="109"/>
      <c r="T1262" s="110">
        <f>COUNTA(P1265:P1283)</f>
        <v>19</v>
      </c>
      <c r="U1262" s="122"/>
    </row>
    <row r="1263" spans="2:28">
      <c r="P1263" s="109"/>
      <c r="Q1263" s="109"/>
      <c r="R1263" s="109"/>
      <c r="S1263" s="109"/>
      <c r="T1263" s="110"/>
      <c r="U1263" s="122"/>
    </row>
    <row r="1264" spans="2:28">
      <c r="B1264" s="2" t="s">
        <v>1974</v>
      </c>
      <c r="C1264" s="2" t="s">
        <v>1975</v>
      </c>
      <c r="D1264" s="35" t="s">
        <v>1976</v>
      </c>
      <c r="E1264" s="35" t="s">
        <v>1977</v>
      </c>
      <c r="F1264" s="4">
        <v>38833</v>
      </c>
    </row>
    <row r="1265" spans="2:21">
      <c r="B1265" s="2" t="s">
        <v>1776</v>
      </c>
      <c r="C1265" s="2" t="s">
        <v>1550</v>
      </c>
      <c r="D1265" s="35" t="s">
        <v>1777</v>
      </c>
      <c r="E1265" s="35" t="s">
        <v>1977</v>
      </c>
      <c r="F1265" s="2" t="s">
        <v>1978</v>
      </c>
      <c r="G1265" s="2" t="s">
        <v>1979</v>
      </c>
      <c r="P1265" s="22" t="s">
        <v>4659</v>
      </c>
      <c r="Q1265" s="22" t="s">
        <v>345</v>
      </c>
      <c r="R1265" s="35" t="s">
        <v>4660</v>
      </c>
      <c r="S1265" s="35" t="s">
        <v>4661</v>
      </c>
      <c r="T1265" s="24">
        <v>40253</v>
      </c>
    </row>
    <row r="1266" spans="2:21">
      <c r="B1266" s="22" t="s">
        <v>1776</v>
      </c>
      <c r="C1266" s="22" t="s">
        <v>1550</v>
      </c>
      <c r="D1266" s="23" t="s">
        <v>10638</v>
      </c>
      <c r="E1266" s="23" t="s">
        <v>10639</v>
      </c>
      <c r="F1266" s="22" t="s">
        <v>10640</v>
      </c>
      <c r="G1266" s="22" t="s">
        <v>1979</v>
      </c>
      <c r="P1266" s="22" t="s">
        <v>4662</v>
      </c>
      <c r="Q1266" s="22" t="s">
        <v>345</v>
      </c>
      <c r="R1266" s="35" t="s">
        <v>4663</v>
      </c>
      <c r="S1266" s="35" t="s">
        <v>4661</v>
      </c>
      <c r="T1266" s="24">
        <v>40291</v>
      </c>
    </row>
    <row r="1267" spans="2:21">
      <c r="B1267" s="2" t="s">
        <v>1980</v>
      </c>
      <c r="C1267" s="2" t="s">
        <v>1981</v>
      </c>
      <c r="D1267" s="35" t="s">
        <v>1982</v>
      </c>
      <c r="E1267" s="35" t="s">
        <v>1977</v>
      </c>
      <c r="F1267" s="2" t="s">
        <v>1983</v>
      </c>
      <c r="P1267" s="22" t="s">
        <v>4664</v>
      </c>
      <c r="Q1267" s="22" t="s">
        <v>345</v>
      </c>
      <c r="R1267" s="35" t="s">
        <v>4665</v>
      </c>
      <c r="S1267" s="35" t="s">
        <v>4661</v>
      </c>
      <c r="T1267" s="22" t="s">
        <v>4666</v>
      </c>
    </row>
    <row r="1268" spans="2:21">
      <c r="B1268" s="2" t="s">
        <v>1984</v>
      </c>
      <c r="C1268" s="2" t="s">
        <v>1981</v>
      </c>
      <c r="D1268" s="35" t="s">
        <v>1985</v>
      </c>
      <c r="E1268" s="35" t="s">
        <v>1977</v>
      </c>
      <c r="F1268" s="2" t="s">
        <v>1986</v>
      </c>
      <c r="P1268" s="22" t="s">
        <v>4668</v>
      </c>
      <c r="Q1268" s="22" t="s">
        <v>345</v>
      </c>
      <c r="R1268" s="35" t="s">
        <v>4378</v>
      </c>
      <c r="S1268" s="35" t="s">
        <v>4661</v>
      </c>
      <c r="T1268" s="24">
        <v>40662</v>
      </c>
      <c r="U1268" s="22"/>
    </row>
    <row r="1269" spans="2:21">
      <c r="B1269" s="2" t="s">
        <v>1987</v>
      </c>
      <c r="C1269" s="2" t="s">
        <v>1981</v>
      </c>
      <c r="D1269" s="35" t="s">
        <v>1988</v>
      </c>
      <c r="E1269" s="35" t="s">
        <v>1977</v>
      </c>
      <c r="F1269" s="2" t="s">
        <v>1989</v>
      </c>
      <c r="P1269" s="22" t="s">
        <v>4667</v>
      </c>
      <c r="Q1269" s="22" t="s">
        <v>4140</v>
      </c>
      <c r="R1269" s="35" t="s">
        <v>4141</v>
      </c>
      <c r="S1269" s="35" t="s">
        <v>4661</v>
      </c>
      <c r="T1269" s="24">
        <v>40578</v>
      </c>
      <c r="U1269" s="22"/>
    </row>
    <row r="1270" spans="2:21">
      <c r="B1270" s="2" t="s">
        <v>1990</v>
      </c>
      <c r="C1270" s="2" t="s">
        <v>1975</v>
      </c>
      <c r="D1270" s="35" t="s">
        <v>1976</v>
      </c>
      <c r="E1270" s="35" t="s">
        <v>1977</v>
      </c>
      <c r="F1270" s="2" t="s">
        <v>1991</v>
      </c>
      <c r="P1270" s="22" t="s">
        <v>4671</v>
      </c>
      <c r="Q1270" s="22" t="s">
        <v>3785</v>
      </c>
      <c r="R1270" s="35" t="s">
        <v>4672</v>
      </c>
      <c r="S1270" s="35" t="s">
        <v>4661</v>
      </c>
      <c r="T1270" s="24">
        <v>40634</v>
      </c>
      <c r="U1270" s="22"/>
    </row>
    <row r="1271" spans="2:21">
      <c r="B1271" s="2" t="s">
        <v>1990</v>
      </c>
      <c r="C1271" s="2" t="s">
        <v>1975</v>
      </c>
      <c r="D1271" s="35" t="s">
        <v>1976</v>
      </c>
      <c r="E1271" s="35" t="s">
        <v>1977</v>
      </c>
      <c r="F1271" s="2" t="s">
        <v>1992</v>
      </c>
      <c r="G1271" s="2" t="s">
        <v>1993</v>
      </c>
      <c r="P1271" s="22" t="s">
        <v>4673</v>
      </c>
      <c r="Q1271" s="22" t="s">
        <v>3077</v>
      </c>
      <c r="R1271" s="35" t="s">
        <v>4674</v>
      </c>
      <c r="S1271" s="35" t="s">
        <v>4661</v>
      </c>
      <c r="T1271" s="22" t="s">
        <v>4675</v>
      </c>
    </row>
    <row r="1272" spans="2:21">
      <c r="B1272" s="2" t="s">
        <v>1994</v>
      </c>
      <c r="C1272" s="2" t="s">
        <v>1975</v>
      </c>
      <c r="D1272" s="35" t="s">
        <v>1995</v>
      </c>
      <c r="E1272" s="35" t="s">
        <v>1977</v>
      </c>
      <c r="F1272" s="2" t="s">
        <v>1991</v>
      </c>
      <c r="P1272" s="22" t="s">
        <v>4669</v>
      </c>
      <c r="Q1272" s="22" t="s">
        <v>361</v>
      </c>
      <c r="R1272" s="35" t="s">
        <v>3982</v>
      </c>
      <c r="S1272" s="35" t="s">
        <v>4661</v>
      </c>
      <c r="T1272" s="22" t="s">
        <v>4670</v>
      </c>
      <c r="U1272" s="22"/>
    </row>
    <row r="1273" spans="2:21">
      <c r="B1273" s="2" t="s">
        <v>1996</v>
      </c>
      <c r="C1273" s="2" t="s">
        <v>714</v>
      </c>
      <c r="D1273" s="35" t="s">
        <v>1997</v>
      </c>
      <c r="E1273" s="35" t="s">
        <v>1977</v>
      </c>
      <c r="F1273" s="4">
        <v>37315</v>
      </c>
      <c r="P1273" s="22" t="s">
        <v>4676</v>
      </c>
      <c r="Q1273" s="22" t="s">
        <v>4677</v>
      </c>
      <c r="R1273" s="35" t="s">
        <v>4678</v>
      </c>
      <c r="S1273" s="35" t="s">
        <v>4661</v>
      </c>
      <c r="T1273" s="24">
        <v>42775</v>
      </c>
      <c r="U1273" s="22"/>
    </row>
    <row r="1274" spans="2:21">
      <c r="B1274" s="2" t="s">
        <v>1996</v>
      </c>
      <c r="C1274" s="2" t="s">
        <v>714</v>
      </c>
      <c r="D1274" s="35" t="s">
        <v>1997</v>
      </c>
      <c r="E1274" s="35" t="s">
        <v>1977</v>
      </c>
      <c r="F1274" s="4">
        <v>37315</v>
      </c>
      <c r="G1274" t="s">
        <v>1998</v>
      </c>
      <c r="P1274" s="22" t="s">
        <v>4679</v>
      </c>
      <c r="Q1274" s="22" t="s">
        <v>4677</v>
      </c>
      <c r="R1274" s="35" t="s">
        <v>4680</v>
      </c>
      <c r="S1274" s="35" t="s">
        <v>4661</v>
      </c>
      <c r="T1274" s="24">
        <v>42776</v>
      </c>
    </row>
    <row r="1275" spans="2:21">
      <c r="B1275" s="2" t="s">
        <v>1999</v>
      </c>
      <c r="C1275" s="2" t="s">
        <v>714</v>
      </c>
      <c r="D1275" s="35" t="s">
        <v>2000</v>
      </c>
      <c r="E1275" s="35" t="s">
        <v>1977</v>
      </c>
      <c r="F1275" s="2" t="s">
        <v>1230</v>
      </c>
      <c r="P1275" s="22" t="s">
        <v>4681</v>
      </c>
      <c r="Q1275" s="22" t="s">
        <v>3221</v>
      </c>
      <c r="R1275" s="35" t="s">
        <v>3222</v>
      </c>
      <c r="S1275" s="35" t="s">
        <v>4661</v>
      </c>
      <c r="T1275" s="22" t="s">
        <v>4682</v>
      </c>
    </row>
    <row r="1276" spans="2:21">
      <c r="B1276" s="22" t="s">
        <v>1999</v>
      </c>
      <c r="C1276" s="22" t="s">
        <v>714</v>
      </c>
      <c r="D1276" s="23" t="s">
        <v>10641</v>
      </c>
      <c r="E1276" s="23" t="s">
        <v>10639</v>
      </c>
      <c r="F1276" s="22" t="s">
        <v>10642</v>
      </c>
      <c r="G1276" s="22" t="s">
        <v>445</v>
      </c>
      <c r="P1276" s="22" t="s">
        <v>4683</v>
      </c>
      <c r="Q1276" s="22" t="s">
        <v>3290</v>
      </c>
      <c r="R1276" s="35" t="s">
        <v>4684</v>
      </c>
      <c r="S1276" s="35" t="s">
        <v>4661</v>
      </c>
      <c r="T1276" s="24">
        <v>41685</v>
      </c>
    </row>
    <row r="1277" spans="2:21">
      <c r="B1277" s="2" t="s">
        <v>2001</v>
      </c>
      <c r="C1277" s="2" t="s">
        <v>714</v>
      </c>
      <c r="D1277" s="35" t="s">
        <v>2002</v>
      </c>
      <c r="E1277" s="35" t="s">
        <v>1977</v>
      </c>
      <c r="F1277" s="2" t="s">
        <v>2003</v>
      </c>
      <c r="G1277" s="2" t="s">
        <v>2004</v>
      </c>
      <c r="P1277" s="22" t="s">
        <v>4683</v>
      </c>
      <c r="Q1277" s="22" t="s">
        <v>3290</v>
      </c>
      <c r="R1277" s="35" t="s">
        <v>4684</v>
      </c>
      <c r="S1277" s="35" t="s">
        <v>4661</v>
      </c>
      <c r="T1277" s="24">
        <v>41685</v>
      </c>
      <c r="U1277" t="s">
        <v>528</v>
      </c>
    </row>
    <row r="1278" spans="2:21">
      <c r="B1278" s="2" t="s">
        <v>2001</v>
      </c>
      <c r="C1278" s="2" t="s">
        <v>714</v>
      </c>
      <c r="D1278" s="35" t="s">
        <v>2002</v>
      </c>
      <c r="E1278" s="35" t="s">
        <v>1977</v>
      </c>
      <c r="F1278" s="2" t="s">
        <v>2003</v>
      </c>
      <c r="P1278" s="22" t="s">
        <v>4687</v>
      </c>
      <c r="Q1278" s="22" t="s">
        <v>79</v>
      </c>
      <c r="R1278" s="35" t="s">
        <v>4688</v>
      </c>
      <c r="S1278" s="35" t="s">
        <v>4661</v>
      </c>
      <c r="T1278" s="22" t="s">
        <v>4689</v>
      </c>
      <c r="U1278" s="22"/>
    </row>
    <row r="1279" spans="2:21">
      <c r="B1279" s="2" t="s">
        <v>2005</v>
      </c>
      <c r="C1279" s="2" t="s">
        <v>714</v>
      </c>
      <c r="D1279" s="35" t="s">
        <v>2006</v>
      </c>
      <c r="E1279" s="35" t="s">
        <v>1977</v>
      </c>
      <c r="F1279" s="4">
        <v>39767</v>
      </c>
      <c r="G1279" t="s">
        <v>2004</v>
      </c>
      <c r="P1279" s="22" t="s">
        <v>4685</v>
      </c>
      <c r="Q1279" s="22" t="s">
        <v>714</v>
      </c>
      <c r="R1279" s="35" t="s">
        <v>4686</v>
      </c>
      <c r="S1279" s="35" t="s">
        <v>4661</v>
      </c>
      <c r="T1279" s="24">
        <v>40618</v>
      </c>
    </row>
    <row r="1280" spans="2:21">
      <c r="B1280" s="2" t="s">
        <v>2005</v>
      </c>
      <c r="C1280" s="2" t="s">
        <v>714</v>
      </c>
      <c r="D1280" s="35" t="s">
        <v>2006</v>
      </c>
      <c r="E1280" s="35" t="s">
        <v>1977</v>
      </c>
      <c r="F1280" s="4">
        <v>39767</v>
      </c>
      <c r="P1280" s="22" t="s">
        <v>4690</v>
      </c>
      <c r="Q1280" s="22" t="s">
        <v>1550</v>
      </c>
      <c r="R1280" s="35" t="s">
        <v>4691</v>
      </c>
      <c r="S1280" s="35" t="s">
        <v>4661</v>
      </c>
      <c r="T1280" s="22" t="s">
        <v>4692</v>
      </c>
    </row>
    <row r="1281" spans="2:21">
      <c r="B1281" s="22" t="s">
        <v>2005</v>
      </c>
      <c r="C1281" s="22" t="s">
        <v>714</v>
      </c>
      <c r="D1281" s="23" t="s">
        <v>10643</v>
      </c>
      <c r="E1281" s="23" t="s">
        <v>10639</v>
      </c>
      <c r="F1281" s="25">
        <v>39873</v>
      </c>
      <c r="G1281" t="s">
        <v>445</v>
      </c>
      <c r="P1281" s="22" t="s">
        <v>4693</v>
      </c>
      <c r="Q1281" s="22" t="s">
        <v>2609</v>
      </c>
      <c r="R1281" s="35" t="s">
        <v>4694</v>
      </c>
      <c r="S1281" s="35" t="s">
        <v>4661</v>
      </c>
      <c r="T1281" s="22" t="s">
        <v>4695</v>
      </c>
    </row>
    <row r="1282" spans="2:21">
      <c r="B1282" s="2" t="s">
        <v>2007</v>
      </c>
      <c r="C1282" s="2" t="s">
        <v>714</v>
      </c>
      <c r="D1282" s="35" t="s">
        <v>2008</v>
      </c>
      <c r="E1282" s="35" t="s">
        <v>1977</v>
      </c>
      <c r="F1282" s="4">
        <v>38097</v>
      </c>
      <c r="P1282" s="22" t="s">
        <v>4696</v>
      </c>
      <c r="Q1282" s="22" t="s">
        <v>663</v>
      </c>
      <c r="R1282" s="35" t="s">
        <v>4697</v>
      </c>
      <c r="S1282" s="35" t="s">
        <v>4661</v>
      </c>
      <c r="T1282" s="24">
        <v>43186</v>
      </c>
    </row>
    <row r="1283" spans="2:21">
      <c r="B1283" s="2" t="s">
        <v>2009</v>
      </c>
      <c r="C1283" s="2" t="s">
        <v>714</v>
      </c>
      <c r="D1283" s="35" t="s">
        <v>2010</v>
      </c>
      <c r="E1283" s="35" t="s">
        <v>1977</v>
      </c>
      <c r="F1283" s="2" t="s">
        <v>2011</v>
      </c>
      <c r="G1283" s="2" t="s">
        <v>2004</v>
      </c>
      <c r="P1283" s="22" t="s">
        <v>4698</v>
      </c>
      <c r="Q1283" s="22" t="s">
        <v>2609</v>
      </c>
      <c r="R1283" s="35" t="s">
        <v>4699</v>
      </c>
      <c r="S1283" s="35" t="s">
        <v>4661</v>
      </c>
      <c r="T1283" s="24">
        <v>43425</v>
      </c>
    </row>
    <row r="1284" spans="2:21">
      <c r="B1284" s="2" t="s">
        <v>2009</v>
      </c>
      <c r="C1284" s="2" t="s">
        <v>714</v>
      </c>
      <c r="D1284" s="35" t="s">
        <v>2010</v>
      </c>
      <c r="E1284" s="35" t="s">
        <v>1977</v>
      </c>
      <c r="F1284" s="2" t="s">
        <v>2011</v>
      </c>
    </row>
    <row r="1285" spans="2:21">
      <c r="P1285" s="111" t="s">
        <v>4700</v>
      </c>
      <c r="Q1285" s="111"/>
      <c r="R1285" s="111"/>
      <c r="S1285" s="111"/>
      <c r="T1285" s="110">
        <f>COUNTA(P1288:P1291)</f>
        <v>4</v>
      </c>
      <c r="U1285" s="113"/>
    </row>
    <row r="1286" spans="2:21">
      <c r="B1286" s="109" t="s">
        <v>2012</v>
      </c>
      <c r="C1286" s="109"/>
      <c r="D1286" s="109"/>
      <c r="E1286" s="109"/>
      <c r="F1286" s="110">
        <f>COUNTA(B1289:B1449)</f>
        <v>161</v>
      </c>
      <c r="G1286" s="126"/>
      <c r="P1286" s="111"/>
      <c r="Q1286" s="111"/>
      <c r="R1286" s="111"/>
      <c r="S1286" s="111"/>
      <c r="T1286" s="110"/>
      <c r="U1286" s="113"/>
    </row>
    <row r="1287" spans="2:21">
      <c r="B1287" s="109"/>
      <c r="C1287" s="109"/>
      <c r="D1287" s="109"/>
      <c r="E1287" s="109"/>
      <c r="F1287" s="110"/>
      <c r="G1287" s="126"/>
    </row>
    <row r="1288" spans="2:21">
      <c r="P1288" s="22" t="s">
        <v>4701</v>
      </c>
      <c r="Q1288" s="22" t="s">
        <v>559</v>
      </c>
      <c r="R1288" s="35">
        <v>1362</v>
      </c>
      <c r="S1288" s="35" t="s">
        <v>4702</v>
      </c>
      <c r="T1288" s="24">
        <v>42809</v>
      </c>
    </row>
    <row r="1289" spans="2:21">
      <c r="B1289" s="2" t="s">
        <v>2260</v>
      </c>
      <c r="C1289" s="2" t="s">
        <v>663</v>
      </c>
      <c r="D1289" s="35" t="s">
        <v>2261</v>
      </c>
      <c r="E1289" s="35" t="s">
        <v>2015</v>
      </c>
      <c r="F1289" s="2" t="s">
        <v>2262</v>
      </c>
      <c r="P1289" s="22" t="s">
        <v>4703</v>
      </c>
      <c r="Q1289" s="22" t="s">
        <v>889</v>
      </c>
      <c r="R1289" s="35">
        <v>2044</v>
      </c>
      <c r="S1289" s="35" t="s">
        <v>4702</v>
      </c>
      <c r="T1289" s="22" t="s">
        <v>4704</v>
      </c>
    </row>
    <row r="1290" spans="2:21">
      <c r="B1290" s="2" t="s">
        <v>2013</v>
      </c>
      <c r="C1290" s="2" t="s">
        <v>663</v>
      </c>
      <c r="D1290" s="35" t="s">
        <v>2014</v>
      </c>
      <c r="E1290" s="35" t="s">
        <v>2015</v>
      </c>
      <c r="F1290" s="2" t="s">
        <v>2016</v>
      </c>
      <c r="P1290" s="22" t="s">
        <v>4705</v>
      </c>
      <c r="Q1290" s="22" t="s">
        <v>889</v>
      </c>
      <c r="R1290" s="35">
        <v>4493</v>
      </c>
      <c r="S1290" s="35" t="s">
        <v>4702</v>
      </c>
      <c r="T1290" s="24">
        <v>43548</v>
      </c>
    </row>
    <row r="1291" spans="2:21">
      <c r="B1291" s="2" t="s">
        <v>2263</v>
      </c>
      <c r="C1291" s="2" t="s">
        <v>663</v>
      </c>
      <c r="D1291" s="35" t="s">
        <v>2264</v>
      </c>
      <c r="E1291" s="35" t="s">
        <v>2015</v>
      </c>
      <c r="F1291" s="4">
        <v>37579</v>
      </c>
      <c r="G1291" t="s">
        <v>2265</v>
      </c>
      <c r="P1291" s="22" t="s">
        <v>4706</v>
      </c>
      <c r="Q1291" s="22" t="s">
        <v>9</v>
      </c>
      <c r="R1291" s="35">
        <v>8604</v>
      </c>
      <c r="S1291" s="35" t="s">
        <v>4702</v>
      </c>
      <c r="T1291" s="22" t="s">
        <v>4707</v>
      </c>
    </row>
    <row r="1292" spans="2:21">
      <c r="B1292" s="2" t="s">
        <v>2017</v>
      </c>
      <c r="C1292" s="2" t="s">
        <v>663</v>
      </c>
      <c r="D1292" s="35" t="s">
        <v>2018</v>
      </c>
      <c r="E1292" s="35" t="s">
        <v>2015</v>
      </c>
      <c r="F1292" s="2" t="s">
        <v>2019</v>
      </c>
    </row>
    <row r="1293" spans="2:21">
      <c r="B1293" s="2" t="s">
        <v>2020</v>
      </c>
      <c r="C1293" s="2" t="s">
        <v>663</v>
      </c>
      <c r="D1293" s="35" t="s">
        <v>2021</v>
      </c>
      <c r="E1293" s="35" t="s">
        <v>2015</v>
      </c>
      <c r="F1293" s="2" t="s">
        <v>2022</v>
      </c>
      <c r="P1293" s="109" t="s">
        <v>4708</v>
      </c>
      <c r="Q1293" s="109"/>
      <c r="R1293" s="109"/>
      <c r="S1293" s="109"/>
      <c r="T1293" s="110">
        <f>COUNTA(P1296)</f>
        <v>1</v>
      </c>
      <c r="U1293" s="113"/>
    </row>
    <row r="1294" spans="2:21">
      <c r="B1294" s="2" t="s">
        <v>2020</v>
      </c>
      <c r="C1294" s="2" t="s">
        <v>663</v>
      </c>
      <c r="D1294" s="35" t="s">
        <v>2021</v>
      </c>
      <c r="E1294" s="35" t="s">
        <v>2015</v>
      </c>
      <c r="F1294" s="2" t="s">
        <v>2022</v>
      </c>
      <c r="G1294" s="2" t="s">
        <v>2023</v>
      </c>
      <c r="P1294" s="109"/>
      <c r="Q1294" s="109"/>
      <c r="R1294" s="109"/>
      <c r="S1294" s="109"/>
      <c r="T1294" s="110"/>
      <c r="U1294" s="113"/>
    </row>
    <row r="1295" spans="2:21">
      <c r="B1295" s="2" t="s">
        <v>2266</v>
      </c>
      <c r="C1295" s="2" t="s">
        <v>663</v>
      </c>
      <c r="D1295" s="35" t="s">
        <v>2267</v>
      </c>
      <c r="E1295" s="35" t="s">
        <v>2015</v>
      </c>
      <c r="F1295" s="2" t="s">
        <v>2268</v>
      </c>
      <c r="G1295" s="2"/>
    </row>
    <row r="1296" spans="2:21">
      <c r="B1296" s="2" t="s">
        <v>2024</v>
      </c>
      <c r="C1296" s="2" t="s">
        <v>663</v>
      </c>
      <c r="D1296" s="35" t="s">
        <v>2025</v>
      </c>
      <c r="E1296" s="35" t="s">
        <v>2015</v>
      </c>
      <c r="F1296" s="2" t="s">
        <v>2026</v>
      </c>
      <c r="P1296" s="22" t="s">
        <v>4709</v>
      </c>
      <c r="Q1296" s="22" t="s">
        <v>262</v>
      </c>
      <c r="R1296" s="35">
        <v>17000106</v>
      </c>
      <c r="S1296" s="35" t="s">
        <v>4710</v>
      </c>
      <c r="T1296" s="24">
        <v>40974</v>
      </c>
    </row>
    <row r="1297" spans="2:21">
      <c r="B1297" s="2" t="s">
        <v>2027</v>
      </c>
      <c r="C1297" s="2" t="s">
        <v>663</v>
      </c>
      <c r="D1297" s="35" t="s">
        <v>2028</v>
      </c>
      <c r="E1297" s="35" t="s">
        <v>2015</v>
      </c>
      <c r="F1297" s="4">
        <v>37655</v>
      </c>
      <c r="P1297" s="22"/>
      <c r="Q1297" s="22"/>
      <c r="T1297" s="24"/>
    </row>
    <row r="1298" spans="2:21">
      <c r="B1298" s="2" t="s">
        <v>2029</v>
      </c>
      <c r="C1298" s="2" t="s">
        <v>663</v>
      </c>
      <c r="D1298" s="35" t="s">
        <v>2030</v>
      </c>
      <c r="E1298" s="35" t="s">
        <v>2015</v>
      </c>
      <c r="F1298" s="4">
        <v>37656</v>
      </c>
      <c r="P1298" s="109" t="s">
        <v>9478</v>
      </c>
      <c r="Q1298" s="109"/>
      <c r="R1298" s="109"/>
      <c r="S1298" s="109"/>
      <c r="T1298" s="110">
        <f>COUNTA(P1301)</f>
        <v>1</v>
      </c>
      <c r="U1298" s="108"/>
    </row>
    <row r="1299" spans="2:21">
      <c r="B1299" s="2" t="s">
        <v>2269</v>
      </c>
      <c r="C1299" s="2" t="s">
        <v>663</v>
      </c>
      <c r="D1299" s="35" t="s">
        <v>2270</v>
      </c>
      <c r="E1299" s="35" t="s">
        <v>2015</v>
      </c>
      <c r="F1299" s="4">
        <v>37734</v>
      </c>
      <c r="P1299" s="109"/>
      <c r="Q1299" s="109"/>
      <c r="R1299" s="109"/>
      <c r="S1299" s="109"/>
      <c r="T1299" s="110"/>
      <c r="U1299" s="108"/>
    </row>
    <row r="1300" spans="2:21">
      <c r="B1300" s="2" t="s">
        <v>2031</v>
      </c>
      <c r="C1300" s="2" t="s">
        <v>663</v>
      </c>
      <c r="D1300" s="35" t="s">
        <v>2032</v>
      </c>
      <c r="E1300" s="35" t="s">
        <v>2015</v>
      </c>
      <c r="F1300" s="2" t="s">
        <v>2033</v>
      </c>
      <c r="P1300" s="22"/>
      <c r="Q1300" s="22"/>
      <c r="T1300" s="24"/>
    </row>
    <row r="1301" spans="2:21">
      <c r="B1301" s="2" t="s">
        <v>2034</v>
      </c>
      <c r="C1301" s="2" t="s">
        <v>663</v>
      </c>
      <c r="D1301" s="35" t="s">
        <v>2035</v>
      </c>
      <c r="E1301" s="35" t="s">
        <v>2015</v>
      </c>
      <c r="F1301" s="2" t="s">
        <v>2036</v>
      </c>
      <c r="P1301" s="49" t="s">
        <v>9479</v>
      </c>
      <c r="Q1301" s="49" t="s">
        <v>9480</v>
      </c>
      <c r="R1301" s="50" t="s">
        <v>9481</v>
      </c>
      <c r="S1301" s="50" t="s">
        <v>9482</v>
      </c>
      <c r="T1301" s="49">
        <v>1991</v>
      </c>
      <c r="U1301" s="49" t="s">
        <v>9483</v>
      </c>
    </row>
    <row r="1302" spans="2:21">
      <c r="B1302" s="2" t="s">
        <v>2271</v>
      </c>
      <c r="C1302" s="2" t="s">
        <v>663</v>
      </c>
      <c r="D1302" s="35" t="s">
        <v>2272</v>
      </c>
      <c r="E1302" s="35" t="s">
        <v>2015</v>
      </c>
      <c r="F1302" s="4">
        <v>38058</v>
      </c>
    </row>
    <row r="1303" spans="2:21">
      <c r="B1303" s="2" t="s">
        <v>2037</v>
      </c>
      <c r="C1303" s="2" t="s">
        <v>663</v>
      </c>
      <c r="D1303" s="35" t="s">
        <v>2038</v>
      </c>
      <c r="E1303" s="35" t="s">
        <v>2015</v>
      </c>
      <c r="F1303" s="4">
        <v>38059</v>
      </c>
      <c r="P1303" s="109" t="s">
        <v>4711</v>
      </c>
      <c r="Q1303" s="109"/>
      <c r="R1303" s="109"/>
      <c r="S1303" s="109"/>
      <c r="T1303" s="110">
        <f>COUNTA(P1306)</f>
        <v>1</v>
      </c>
      <c r="U1303" s="113"/>
    </row>
    <row r="1304" spans="2:21">
      <c r="B1304" s="2" t="s">
        <v>2039</v>
      </c>
      <c r="C1304" s="2" t="s">
        <v>663</v>
      </c>
      <c r="D1304" s="35" t="s">
        <v>2040</v>
      </c>
      <c r="E1304" s="35" t="s">
        <v>2015</v>
      </c>
      <c r="F1304" s="2" t="s">
        <v>2041</v>
      </c>
      <c r="P1304" s="109"/>
      <c r="Q1304" s="109"/>
      <c r="R1304" s="109"/>
      <c r="S1304" s="109"/>
      <c r="T1304" s="110"/>
      <c r="U1304" s="113"/>
    </row>
    <row r="1305" spans="2:21">
      <c r="B1305" s="2" t="s">
        <v>2273</v>
      </c>
      <c r="C1305" s="2" t="s">
        <v>663</v>
      </c>
      <c r="D1305" s="35" t="s">
        <v>2274</v>
      </c>
      <c r="E1305" s="35" t="s">
        <v>2015</v>
      </c>
      <c r="F1305" s="2" t="s">
        <v>357</v>
      </c>
    </row>
    <row r="1306" spans="2:21">
      <c r="B1306" s="2" t="s">
        <v>2042</v>
      </c>
      <c r="C1306" s="2" t="s">
        <v>663</v>
      </c>
      <c r="D1306" s="35" t="s">
        <v>2043</v>
      </c>
      <c r="E1306" s="35" t="s">
        <v>2015</v>
      </c>
      <c r="F1306" s="2" t="s">
        <v>21</v>
      </c>
      <c r="P1306" s="22" t="s">
        <v>4712</v>
      </c>
      <c r="Q1306" s="22" t="s">
        <v>1864</v>
      </c>
      <c r="R1306" s="35" t="s">
        <v>4713</v>
      </c>
      <c r="S1306" s="35" t="s">
        <v>4714</v>
      </c>
      <c r="T1306" s="24">
        <v>39197</v>
      </c>
    </row>
    <row r="1307" spans="2:21">
      <c r="B1307" s="2" t="s">
        <v>2044</v>
      </c>
      <c r="C1307" s="2" t="s">
        <v>663</v>
      </c>
      <c r="D1307" s="35" t="s">
        <v>2045</v>
      </c>
      <c r="E1307" s="35" t="s">
        <v>2015</v>
      </c>
      <c r="F1307" s="2" t="s">
        <v>2046</v>
      </c>
      <c r="G1307" s="2" t="s">
        <v>2047</v>
      </c>
    </row>
    <row r="1308" spans="2:21">
      <c r="B1308" s="2" t="s">
        <v>2048</v>
      </c>
      <c r="C1308" s="2" t="s">
        <v>663</v>
      </c>
      <c r="D1308" s="35" t="s">
        <v>2049</v>
      </c>
      <c r="E1308" s="35" t="s">
        <v>2015</v>
      </c>
      <c r="F1308" s="2" t="s">
        <v>2046</v>
      </c>
      <c r="P1308" s="111" t="s">
        <v>4715</v>
      </c>
      <c r="Q1308" s="111"/>
      <c r="R1308" s="111"/>
      <c r="S1308" s="111"/>
      <c r="T1308" s="110">
        <f>COUNTA(P1311:P1316)</f>
        <v>6</v>
      </c>
      <c r="U1308" s="114"/>
    </row>
    <row r="1309" spans="2:21">
      <c r="B1309" s="2" t="s">
        <v>2050</v>
      </c>
      <c r="C1309" s="2" t="s">
        <v>663</v>
      </c>
      <c r="D1309" s="35" t="s">
        <v>2051</v>
      </c>
      <c r="E1309" s="35" t="s">
        <v>2015</v>
      </c>
      <c r="F1309" s="4">
        <v>38293</v>
      </c>
      <c r="P1309" s="111"/>
      <c r="Q1309" s="111"/>
      <c r="R1309" s="111"/>
      <c r="S1309" s="111"/>
      <c r="T1309" s="110"/>
      <c r="U1309" s="114"/>
    </row>
    <row r="1310" spans="2:21">
      <c r="B1310" s="2" t="s">
        <v>2052</v>
      </c>
      <c r="C1310" s="2" t="s">
        <v>663</v>
      </c>
      <c r="D1310" s="35" t="s">
        <v>2053</v>
      </c>
      <c r="E1310" s="35" t="s">
        <v>2015</v>
      </c>
      <c r="F1310" s="4">
        <v>38293</v>
      </c>
    </row>
    <row r="1311" spans="2:21">
      <c r="B1311" s="2" t="s">
        <v>2054</v>
      </c>
      <c r="C1311" s="2" t="s">
        <v>663</v>
      </c>
      <c r="D1311" s="35" t="s">
        <v>2055</v>
      </c>
      <c r="E1311" s="35" t="s">
        <v>2015</v>
      </c>
      <c r="F1311" s="2" t="s">
        <v>2056</v>
      </c>
      <c r="P1311" s="49" t="s">
        <v>9251</v>
      </c>
      <c r="Q1311" s="49" t="s">
        <v>3596</v>
      </c>
      <c r="R1311" s="50">
        <v>316</v>
      </c>
      <c r="S1311" s="50" t="s">
        <v>4718</v>
      </c>
      <c r="T1311" s="51">
        <v>34033</v>
      </c>
      <c r="U1311" s="52"/>
    </row>
    <row r="1312" spans="2:21">
      <c r="B1312" s="2" t="s">
        <v>2057</v>
      </c>
      <c r="C1312" s="2" t="s">
        <v>663</v>
      </c>
      <c r="D1312" s="35" t="s">
        <v>2058</v>
      </c>
      <c r="E1312" s="35" t="s">
        <v>2015</v>
      </c>
      <c r="F1312" s="2" t="s">
        <v>2059</v>
      </c>
      <c r="P1312" s="22" t="s">
        <v>4716</v>
      </c>
      <c r="Q1312" s="22" t="s">
        <v>2609</v>
      </c>
      <c r="R1312" s="35" t="s">
        <v>4717</v>
      </c>
      <c r="S1312" s="35" t="s">
        <v>4718</v>
      </c>
      <c r="T1312" s="24">
        <v>39186</v>
      </c>
    </row>
    <row r="1313" spans="2:21">
      <c r="B1313" s="2" t="s">
        <v>2275</v>
      </c>
      <c r="C1313" s="2" t="s">
        <v>663</v>
      </c>
      <c r="D1313" s="35" t="s">
        <v>2276</v>
      </c>
      <c r="E1313" s="35" t="s">
        <v>2015</v>
      </c>
      <c r="F1313" s="2" t="s">
        <v>2062</v>
      </c>
      <c r="P1313" s="22" t="s">
        <v>4726</v>
      </c>
      <c r="Q1313" s="22" t="s">
        <v>2609</v>
      </c>
      <c r="R1313" s="35" t="s">
        <v>4727</v>
      </c>
      <c r="S1313" s="35" t="s">
        <v>4718</v>
      </c>
      <c r="T1313" s="24">
        <v>37680</v>
      </c>
    </row>
    <row r="1314" spans="2:21">
      <c r="B1314" s="2" t="s">
        <v>2060</v>
      </c>
      <c r="C1314" s="2" t="s">
        <v>663</v>
      </c>
      <c r="D1314" s="35" t="s">
        <v>2061</v>
      </c>
      <c r="E1314" s="35" t="s">
        <v>2015</v>
      </c>
      <c r="F1314" s="2" t="s">
        <v>2062</v>
      </c>
      <c r="P1314" s="22" t="s">
        <v>4721</v>
      </c>
      <c r="Q1314" s="22" t="s">
        <v>2609</v>
      </c>
      <c r="R1314" s="35" t="s">
        <v>4722</v>
      </c>
      <c r="S1314" s="35" t="s">
        <v>4718</v>
      </c>
      <c r="T1314" s="24">
        <v>37699</v>
      </c>
    </row>
    <row r="1315" spans="2:21">
      <c r="B1315" s="2" t="s">
        <v>2277</v>
      </c>
      <c r="C1315" s="2" t="s">
        <v>663</v>
      </c>
      <c r="D1315" s="35" t="s">
        <v>2278</v>
      </c>
      <c r="E1315" s="35" t="s">
        <v>2015</v>
      </c>
      <c r="F1315" s="4">
        <v>38414</v>
      </c>
      <c r="P1315" s="22" t="s">
        <v>4719</v>
      </c>
      <c r="Q1315" s="22" t="s">
        <v>2609</v>
      </c>
      <c r="R1315" s="35" t="s">
        <v>4720</v>
      </c>
      <c r="S1315" s="35" t="s">
        <v>4718</v>
      </c>
      <c r="T1315" s="24">
        <v>37728</v>
      </c>
    </row>
    <row r="1316" spans="2:21">
      <c r="B1316" s="2" t="s">
        <v>2063</v>
      </c>
      <c r="C1316" s="2" t="s">
        <v>663</v>
      </c>
      <c r="D1316" s="35" t="s">
        <v>2064</v>
      </c>
      <c r="E1316" s="35" t="s">
        <v>2015</v>
      </c>
      <c r="F1316" s="4">
        <v>38415</v>
      </c>
      <c r="P1316" s="22" t="s">
        <v>4723</v>
      </c>
      <c r="Q1316" s="22" t="s">
        <v>1761</v>
      </c>
      <c r="R1316" s="35" t="s">
        <v>4724</v>
      </c>
      <c r="S1316" s="35" t="s">
        <v>4718</v>
      </c>
      <c r="T1316" s="22" t="s">
        <v>4725</v>
      </c>
    </row>
    <row r="1317" spans="2:21">
      <c r="B1317" s="2" t="s">
        <v>2065</v>
      </c>
      <c r="C1317" s="2" t="s">
        <v>663</v>
      </c>
      <c r="D1317" s="35" t="s">
        <v>2066</v>
      </c>
      <c r="E1317" s="35" t="s">
        <v>2015</v>
      </c>
      <c r="F1317" s="4">
        <v>38429</v>
      </c>
    </row>
    <row r="1318" spans="2:21">
      <c r="B1318" s="2" t="s">
        <v>2067</v>
      </c>
      <c r="C1318" s="2" t="s">
        <v>663</v>
      </c>
      <c r="D1318" s="35" t="s">
        <v>2068</v>
      </c>
      <c r="E1318" s="35" t="s">
        <v>2015</v>
      </c>
      <c r="F1318" s="4">
        <v>38441</v>
      </c>
      <c r="P1318" s="109" t="s">
        <v>4728</v>
      </c>
      <c r="Q1318" s="109"/>
      <c r="R1318" s="109"/>
      <c r="S1318" s="109"/>
      <c r="T1318" s="110">
        <f>COUNTA(P1321:P1322)</f>
        <v>2</v>
      </c>
      <c r="U1318" s="113"/>
    </row>
    <row r="1319" spans="2:21">
      <c r="B1319" s="2" t="s">
        <v>2069</v>
      </c>
      <c r="C1319" s="2" t="s">
        <v>663</v>
      </c>
      <c r="D1319" s="35" t="s">
        <v>2070</v>
      </c>
      <c r="E1319" s="35" t="s">
        <v>2015</v>
      </c>
      <c r="F1319" s="4">
        <v>38463</v>
      </c>
      <c r="P1319" s="109"/>
      <c r="Q1319" s="109"/>
      <c r="R1319" s="109"/>
      <c r="S1319" s="109"/>
      <c r="T1319" s="110"/>
      <c r="U1319" s="113"/>
    </row>
    <row r="1320" spans="2:21">
      <c r="B1320" s="2" t="s">
        <v>2282</v>
      </c>
      <c r="C1320" s="2" t="s">
        <v>663</v>
      </c>
      <c r="D1320" s="35" t="s">
        <v>2283</v>
      </c>
      <c r="E1320" s="35" t="s">
        <v>2015</v>
      </c>
      <c r="F1320" s="2" t="s">
        <v>2284</v>
      </c>
    </row>
    <row r="1321" spans="2:21">
      <c r="B1321" s="2" t="s">
        <v>2071</v>
      </c>
      <c r="C1321" s="2" t="s">
        <v>663</v>
      </c>
      <c r="D1321" s="35" t="s">
        <v>2072</v>
      </c>
      <c r="E1321" s="35" t="s">
        <v>2015</v>
      </c>
      <c r="F1321" s="2" t="s">
        <v>2073</v>
      </c>
      <c r="P1321" s="22" t="s">
        <v>4729</v>
      </c>
      <c r="Q1321" s="22" t="s">
        <v>118</v>
      </c>
      <c r="R1321" s="35">
        <v>4408</v>
      </c>
      <c r="S1321" s="35" t="s">
        <v>4730</v>
      </c>
      <c r="T1321" s="22" t="s">
        <v>4731</v>
      </c>
    </row>
    <row r="1322" spans="2:21">
      <c r="B1322" s="2" t="s">
        <v>2285</v>
      </c>
      <c r="C1322" s="2" t="s">
        <v>663</v>
      </c>
      <c r="D1322" s="35" t="s">
        <v>2286</v>
      </c>
      <c r="E1322" s="35" t="s">
        <v>2015</v>
      </c>
      <c r="F1322" s="4">
        <v>38663</v>
      </c>
      <c r="P1322" s="22" t="s">
        <v>4732</v>
      </c>
      <c r="Q1322" s="22" t="s">
        <v>118</v>
      </c>
      <c r="R1322" s="35">
        <v>4417</v>
      </c>
      <c r="S1322" s="35" t="s">
        <v>4730</v>
      </c>
      <c r="T1322" s="22" t="s">
        <v>4733</v>
      </c>
    </row>
    <row r="1323" spans="2:21">
      <c r="B1323" s="2" t="s">
        <v>2074</v>
      </c>
      <c r="C1323" s="2" t="s">
        <v>663</v>
      </c>
      <c r="D1323" s="35" t="s">
        <v>2075</v>
      </c>
      <c r="E1323" s="35" t="s">
        <v>2015</v>
      </c>
      <c r="F1323" s="4">
        <v>38671</v>
      </c>
    </row>
    <row r="1324" spans="2:21">
      <c r="B1324" s="2" t="s">
        <v>2279</v>
      </c>
      <c r="C1324" s="2" t="s">
        <v>663</v>
      </c>
      <c r="D1324" s="35" t="s">
        <v>2280</v>
      </c>
      <c r="E1324" s="35" t="s">
        <v>2015</v>
      </c>
      <c r="F1324" s="2" t="s">
        <v>2281</v>
      </c>
      <c r="P1324" s="111" t="s">
        <v>4734</v>
      </c>
      <c r="Q1324" s="111"/>
      <c r="R1324" s="111"/>
      <c r="S1324" s="111"/>
      <c r="T1324" s="110">
        <f>COUNTA(P1327:P1333)</f>
        <v>7</v>
      </c>
      <c r="U1324" s="113"/>
    </row>
    <row r="1325" spans="2:21">
      <c r="B1325" s="2" t="s">
        <v>2076</v>
      </c>
      <c r="C1325" s="2" t="s">
        <v>663</v>
      </c>
      <c r="D1325" s="35" t="s">
        <v>2077</v>
      </c>
      <c r="E1325" s="35" t="s">
        <v>2015</v>
      </c>
      <c r="F1325" s="2" t="s">
        <v>2078</v>
      </c>
      <c r="P1325" s="111"/>
      <c r="Q1325" s="111"/>
      <c r="R1325" s="111"/>
      <c r="S1325" s="111"/>
      <c r="T1325" s="110"/>
      <c r="U1325" s="113"/>
    </row>
    <row r="1326" spans="2:21">
      <c r="B1326" s="2" t="s">
        <v>2079</v>
      </c>
      <c r="C1326" s="2" t="s">
        <v>663</v>
      </c>
      <c r="D1326" s="35" t="s">
        <v>2080</v>
      </c>
      <c r="E1326" s="35" t="s">
        <v>2015</v>
      </c>
      <c r="F1326" s="2" t="s">
        <v>2081</v>
      </c>
    </row>
    <row r="1327" spans="2:21">
      <c r="B1327" s="2" t="s">
        <v>2287</v>
      </c>
      <c r="C1327" s="2" t="s">
        <v>663</v>
      </c>
      <c r="D1327" s="35" t="s">
        <v>2288</v>
      </c>
      <c r="E1327" s="35" t="s">
        <v>2015</v>
      </c>
      <c r="F1327" s="4">
        <v>38763</v>
      </c>
      <c r="P1327" s="22" t="s">
        <v>4735</v>
      </c>
      <c r="Q1327" s="22" t="s">
        <v>4736</v>
      </c>
      <c r="R1327" s="35" t="s">
        <v>4737</v>
      </c>
      <c r="S1327" s="35" t="s">
        <v>4738</v>
      </c>
      <c r="T1327" s="25">
        <v>37316</v>
      </c>
    </row>
    <row r="1328" spans="2:21">
      <c r="B1328" s="2" t="s">
        <v>2082</v>
      </c>
      <c r="C1328" s="2" t="s">
        <v>663</v>
      </c>
      <c r="D1328" s="35" t="s">
        <v>2083</v>
      </c>
      <c r="E1328" s="35" t="s">
        <v>2015</v>
      </c>
      <c r="F1328" s="4">
        <v>38806</v>
      </c>
      <c r="P1328" s="22" t="s">
        <v>4739</v>
      </c>
      <c r="Q1328" s="22" t="s">
        <v>1487</v>
      </c>
      <c r="R1328" s="35" t="s">
        <v>4740</v>
      </c>
      <c r="S1328" s="35" t="s">
        <v>4738</v>
      </c>
      <c r="T1328" s="25">
        <v>36982</v>
      </c>
    </row>
    <row r="1329" spans="2:21">
      <c r="B1329" s="2" t="s">
        <v>2084</v>
      </c>
      <c r="C1329" s="2" t="s">
        <v>663</v>
      </c>
      <c r="D1329" s="35" t="s">
        <v>2085</v>
      </c>
      <c r="E1329" s="35" t="s">
        <v>2015</v>
      </c>
      <c r="F1329" s="4">
        <v>38832</v>
      </c>
      <c r="P1329" s="22" t="s">
        <v>4741</v>
      </c>
      <c r="Q1329" s="22" t="s">
        <v>4736</v>
      </c>
      <c r="R1329" s="35" t="s">
        <v>4742</v>
      </c>
      <c r="S1329" s="35" t="s">
        <v>4738</v>
      </c>
      <c r="T1329" s="22" t="s">
        <v>4743</v>
      </c>
      <c r="U1329" s="22"/>
    </row>
    <row r="1330" spans="2:21">
      <c r="B1330" s="2" t="s">
        <v>2086</v>
      </c>
      <c r="C1330" s="2" t="s">
        <v>663</v>
      </c>
      <c r="D1330" s="35" t="s">
        <v>2087</v>
      </c>
      <c r="E1330" s="35" t="s">
        <v>2015</v>
      </c>
      <c r="F1330" s="2" t="s">
        <v>2088</v>
      </c>
      <c r="P1330" s="22" t="s">
        <v>4744</v>
      </c>
      <c r="Q1330" s="22" t="s">
        <v>4745</v>
      </c>
      <c r="R1330" s="35" t="s">
        <v>4746</v>
      </c>
      <c r="S1330" s="35" t="s">
        <v>4738</v>
      </c>
      <c r="T1330" s="22" t="s">
        <v>4747</v>
      </c>
    </row>
    <row r="1331" spans="2:21">
      <c r="B1331" s="2" t="s">
        <v>2089</v>
      </c>
      <c r="C1331" s="2" t="s">
        <v>663</v>
      </c>
      <c r="D1331" s="35" t="s">
        <v>2090</v>
      </c>
      <c r="E1331" s="35" t="s">
        <v>2015</v>
      </c>
      <c r="F1331" s="2" t="s">
        <v>2091</v>
      </c>
      <c r="P1331" s="22" t="s">
        <v>4748</v>
      </c>
      <c r="Q1331" s="22" t="s">
        <v>4749</v>
      </c>
      <c r="R1331" s="35" t="s">
        <v>4750</v>
      </c>
      <c r="S1331" s="35" t="s">
        <v>4738</v>
      </c>
      <c r="T1331" s="25">
        <v>36951</v>
      </c>
    </row>
    <row r="1332" spans="2:21">
      <c r="B1332" s="2" t="s">
        <v>2092</v>
      </c>
      <c r="C1332" s="2" t="s">
        <v>663</v>
      </c>
      <c r="D1332" s="35" t="s">
        <v>2093</v>
      </c>
      <c r="E1332" s="35" t="s">
        <v>2015</v>
      </c>
      <c r="F1332" s="2" t="s">
        <v>2094</v>
      </c>
      <c r="P1332" s="22" t="s">
        <v>4748</v>
      </c>
      <c r="Q1332" s="22" t="s">
        <v>4749</v>
      </c>
      <c r="R1332" s="35" t="s">
        <v>4750</v>
      </c>
      <c r="S1332" s="35" t="s">
        <v>4738</v>
      </c>
      <c r="T1332" s="25">
        <v>36951</v>
      </c>
      <c r="U1332" t="s">
        <v>182</v>
      </c>
    </row>
    <row r="1333" spans="2:21">
      <c r="B1333" s="2" t="s">
        <v>2095</v>
      </c>
      <c r="C1333" s="2" t="s">
        <v>663</v>
      </c>
      <c r="D1333" s="35" t="s">
        <v>2096</v>
      </c>
      <c r="E1333" s="35" t="s">
        <v>2015</v>
      </c>
      <c r="F1333" s="4">
        <v>39043</v>
      </c>
      <c r="P1333" s="22" t="s">
        <v>4751</v>
      </c>
      <c r="Q1333" s="22" t="s">
        <v>4752</v>
      </c>
      <c r="R1333" s="35" t="s">
        <v>4753</v>
      </c>
      <c r="S1333" s="35" t="s">
        <v>4738</v>
      </c>
      <c r="T1333" s="24">
        <v>39529</v>
      </c>
    </row>
    <row r="1334" spans="2:21">
      <c r="B1334" s="2" t="s">
        <v>2097</v>
      </c>
      <c r="C1334" s="2" t="s">
        <v>663</v>
      </c>
      <c r="D1334" s="35" t="s">
        <v>2098</v>
      </c>
      <c r="E1334" s="35" t="s">
        <v>2015</v>
      </c>
      <c r="F1334" s="2" t="s">
        <v>2099</v>
      </c>
    </row>
    <row r="1335" spans="2:21">
      <c r="B1335" s="2" t="s">
        <v>2100</v>
      </c>
      <c r="C1335" s="2" t="s">
        <v>663</v>
      </c>
      <c r="D1335" s="35" t="s">
        <v>2101</v>
      </c>
      <c r="E1335" s="35" t="s">
        <v>2015</v>
      </c>
      <c r="F1335" s="2" t="s">
        <v>2102</v>
      </c>
      <c r="P1335" s="109" t="s">
        <v>4754</v>
      </c>
      <c r="Q1335" s="109"/>
      <c r="R1335" s="109"/>
      <c r="S1335" s="109"/>
      <c r="T1335" s="110">
        <f>COUNTA(P1338)</f>
        <v>1</v>
      </c>
      <c r="U1335" s="113"/>
    </row>
    <row r="1336" spans="2:21">
      <c r="B1336" s="2" t="s">
        <v>2103</v>
      </c>
      <c r="C1336" s="2" t="s">
        <v>663</v>
      </c>
      <c r="D1336" s="35" t="s">
        <v>2104</v>
      </c>
      <c r="E1336" s="35" t="s">
        <v>2015</v>
      </c>
      <c r="F1336" s="4">
        <v>39120</v>
      </c>
      <c r="P1336" s="109"/>
      <c r="Q1336" s="109"/>
      <c r="R1336" s="109"/>
      <c r="S1336" s="109"/>
      <c r="T1336" s="110"/>
      <c r="U1336" s="113"/>
    </row>
    <row r="1337" spans="2:21">
      <c r="B1337" s="2" t="s">
        <v>2105</v>
      </c>
      <c r="C1337" s="2" t="s">
        <v>663</v>
      </c>
      <c r="D1337" s="35" t="s">
        <v>2106</v>
      </c>
      <c r="E1337" s="35" t="s">
        <v>2015</v>
      </c>
      <c r="F1337" s="4">
        <v>39127</v>
      </c>
    </row>
    <row r="1338" spans="2:21">
      <c r="B1338" s="2" t="s">
        <v>2107</v>
      </c>
      <c r="C1338" s="2" t="s">
        <v>663</v>
      </c>
      <c r="D1338" s="35" t="s">
        <v>2108</v>
      </c>
      <c r="E1338" s="35" t="s">
        <v>2015</v>
      </c>
      <c r="F1338" s="4">
        <v>39136</v>
      </c>
      <c r="P1338" s="22" t="s">
        <v>4755</v>
      </c>
      <c r="Q1338" s="22" t="s">
        <v>3052</v>
      </c>
      <c r="R1338" s="35" t="s">
        <v>4756</v>
      </c>
      <c r="S1338" s="35" t="s">
        <v>4757</v>
      </c>
      <c r="T1338" s="22" t="s">
        <v>4758</v>
      </c>
    </row>
    <row r="1339" spans="2:21">
      <c r="B1339" s="2" t="s">
        <v>2109</v>
      </c>
      <c r="C1339" s="2" t="s">
        <v>663</v>
      </c>
      <c r="D1339" s="35" t="s">
        <v>2110</v>
      </c>
      <c r="E1339" s="35" t="s">
        <v>2015</v>
      </c>
      <c r="F1339" s="4">
        <v>39146</v>
      </c>
    </row>
    <row r="1340" spans="2:21">
      <c r="B1340" s="2" t="s">
        <v>2289</v>
      </c>
      <c r="C1340" s="2" t="s">
        <v>663</v>
      </c>
      <c r="D1340" s="35" t="s">
        <v>2290</v>
      </c>
      <c r="E1340" s="35" t="s">
        <v>2015</v>
      </c>
      <c r="F1340" s="4">
        <v>39155</v>
      </c>
      <c r="P1340" s="109" t="s">
        <v>4767</v>
      </c>
      <c r="Q1340" s="109"/>
      <c r="R1340" s="109"/>
      <c r="S1340" s="109"/>
      <c r="T1340" s="110">
        <f>COUNTA(P1343:P1348)</f>
        <v>6</v>
      </c>
      <c r="U1340" s="114"/>
    </row>
    <row r="1341" spans="2:21">
      <c r="B1341" s="2" t="s">
        <v>2111</v>
      </c>
      <c r="C1341" s="2" t="s">
        <v>663</v>
      </c>
      <c r="D1341" s="35" t="s">
        <v>2112</v>
      </c>
      <c r="E1341" s="35" t="s">
        <v>2015</v>
      </c>
      <c r="F1341" s="4">
        <v>39177</v>
      </c>
      <c r="P1341" s="109"/>
      <c r="Q1341" s="109"/>
      <c r="R1341" s="109"/>
      <c r="S1341" s="109"/>
      <c r="T1341" s="110"/>
      <c r="U1341" s="114"/>
    </row>
    <row r="1342" spans="2:21">
      <c r="B1342" s="2" t="s">
        <v>2113</v>
      </c>
      <c r="C1342" s="2" t="s">
        <v>663</v>
      </c>
      <c r="D1342" s="35" t="s">
        <v>2114</v>
      </c>
      <c r="E1342" s="35" t="s">
        <v>2015</v>
      </c>
      <c r="F1342" s="4">
        <v>39185</v>
      </c>
    </row>
    <row r="1343" spans="2:21">
      <c r="B1343" s="2" t="s">
        <v>2115</v>
      </c>
      <c r="C1343" s="2" t="s">
        <v>663</v>
      </c>
      <c r="D1343" s="35" t="s">
        <v>2116</v>
      </c>
      <c r="E1343" s="35" t="s">
        <v>2015</v>
      </c>
      <c r="F1343" s="2" t="s">
        <v>2117</v>
      </c>
      <c r="P1343" s="49" t="s">
        <v>10063</v>
      </c>
      <c r="Q1343" s="49" t="s">
        <v>10064</v>
      </c>
      <c r="R1343" s="50">
        <v>140</v>
      </c>
      <c r="S1343" s="50" t="s">
        <v>4762</v>
      </c>
      <c r="T1343" s="49" t="s">
        <v>10065</v>
      </c>
      <c r="U1343" s="52"/>
    </row>
    <row r="1344" spans="2:21">
      <c r="B1344" s="2" t="s">
        <v>2118</v>
      </c>
      <c r="C1344" s="2" t="s">
        <v>663</v>
      </c>
      <c r="D1344" s="35" t="s">
        <v>2119</v>
      </c>
      <c r="E1344" s="35" t="s">
        <v>2015</v>
      </c>
      <c r="F1344" s="2" t="s">
        <v>2120</v>
      </c>
      <c r="P1344" s="49" t="s">
        <v>10066</v>
      </c>
      <c r="Q1344" s="49" t="s">
        <v>10064</v>
      </c>
      <c r="R1344" s="50">
        <v>144</v>
      </c>
      <c r="S1344" s="50" t="s">
        <v>4762</v>
      </c>
      <c r="T1344" s="49" t="s">
        <v>10067</v>
      </c>
      <c r="U1344" s="49"/>
    </row>
    <row r="1345" spans="2:21">
      <c r="B1345" s="2" t="s">
        <v>2121</v>
      </c>
      <c r="C1345" s="2" t="s">
        <v>663</v>
      </c>
      <c r="D1345" s="35" t="s">
        <v>2122</v>
      </c>
      <c r="E1345" s="35" t="s">
        <v>2015</v>
      </c>
      <c r="F1345" s="2" t="s">
        <v>2123</v>
      </c>
      <c r="P1345" s="49" t="s">
        <v>10068</v>
      </c>
      <c r="Q1345" s="49" t="s">
        <v>4760</v>
      </c>
      <c r="R1345" s="50" t="s">
        <v>10069</v>
      </c>
      <c r="S1345" s="50" t="s">
        <v>4762</v>
      </c>
      <c r="T1345" s="49" t="s">
        <v>10070</v>
      </c>
      <c r="U1345" s="49"/>
    </row>
    <row r="1346" spans="2:21">
      <c r="B1346" s="2" t="s">
        <v>2124</v>
      </c>
      <c r="C1346" s="2" t="s">
        <v>663</v>
      </c>
      <c r="D1346" s="35" t="s">
        <v>2125</v>
      </c>
      <c r="E1346" s="35" t="s">
        <v>2015</v>
      </c>
      <c r="F1346" s="2" t="s">
        <v>2126</v>
      </c>
      <c r="P1346" s="22" t="s">
        <v>4759</v>
      </c>
      <c r="Q1346" s="22" t="s">
        <v>4760</v>
      </c>
      <c r="R1346" s="35" t="s">
        <v>4761</v>
      </c>
      <c r="S1346" s="35" t="s">
        <v>4762</v>
      </c>
      <c r="T1346" s="22" t="s">
        <v>4763</v>
      </c>
    </row>
    <row r="1347" spans="2:21">
      <c r="B1347" s="2" t="s">
        <v>2127</v>
      </c>
      <c r="C1347" s="2" t="s">
        <v>663</v>
      </c>
      <c r="D1347" s="35" t="s">
        <v>2128</v>
      </c>
      <c r="E1347" s="35" t="s">
        <v>2015</v>
      </c>
      <c r="F1347" s="2" t="s">
        <v>2129</v>
      </c>
      <c r="P1347" s="22" t="s">
        <v>4764</v>
      </c>
      <c r="Q1347" s="22" t="s">
        <v>4760</v>
      </c>
      <c r="R1347" s="35" t="s">
        <v>4765</v>
      </c>
      <c r="S1347" s="35" t="s">
        <v>4762</v>
      </c>
      <c r="T1347" s="22" t="s">
        <v>4766</v>
      </c>
      <c r="U1347" s="22"/>
    </row>
    <row r="1348" spans="2:21">
      <c r="B1348" s="2" t="s">
        <v>2130</v>
      </c>
      <c r="C1348" s="2" t="s">
        <v>663</v>
      </c>
      <c r="D1348" s="35" t="s">
        <v>2131</v>
      </c>
      <c r="E1348" s="35" t="s">
        <v>2015</v>
      </c>
      <c r="F1348" s="2" t="s">
        <v>2132</v>
      </c>
      <c r="P1348" s="22" t="s">
        <v>4764</v>
      </c>
      <c r="Q1348" s="22" t="s">
        <v>4760</v>
      </c>
      <c r="R1348" s="35" t="s">
        <v>4765</v>
      </c>
      <c r="S1348" s="35" t="s">
        <v>4762</v>
      </c>
      <c r="T1348" s="22" t="s">
        <v>4766</v>
      </c>
      <c r="U1348" s="22" t="s">
        <v>182</v>
      </c>
    </row>
    <row r="1349" spans="2:21">
      <c r="B1349" s="2" t="s">
        <v>2133</v>
      </c>
      <c r="C1349" s="2" t="s">
        <v>663</v>
      </c>
      <c r="D1349" s="35" t="s">
        <v>2134</v>
      </c>
      <c r="E1349" s="35" t="s">
        <v>2015</v>
      </c>
      <c r="F1349" s="4">
        <v>39394</v>
      </c>
      <c r="P1349" s="22"/>
      <c r="Q1349" s="22"/>
      <c r="T1349" s="22"/>
      <c r="U1349" s="22"/>
    </row>
    <row r="1350" spans="2:21">
      <c r="B1350" s="2" t="s">
        <v>2291</v>
      </c>
      <c r="C1350" s="2" t="s">
        <v>663</v>
      </c>
      <c r="D1350" s="35" t="s">
        <v>2292</v>
      </c>
      <c r="E1350" s="35" t="s">
        <v>2015</v>
      </c>
      <c r="F1350" s="2" t="s">
        <v>1398</v>
      </c>
      <c r="P1350" s="109" t="s">
        <v>9178</v>
      </c>
      <c r="Q1350" s="109"/>
      <c r="R1350" s="109"/>
      <c r="S1350" s="109"/>
      <c r="T1350" s="110">
        <f>COUNTA(P1353)</f>
        <v>1</v>
      </c>
      <c r="U1350" s="108"/>
    </row>
    <row r="1351" spans="2:21">
      <c r="B1351" s="2" t="s">
        <v>2135</v>
      </c>
      <c r="C1351" s="2" t="s">
        <v>663</v>
      </c>
      <c r="D1351" s="35" t="s">
        <v>2136</v>
      </c>
      <c r="E1351" s="35" t="s">
        <v>2015</v>
      </c>
      <c r="F1351" s="2" t="s">
        <v>388</v>
      </c>
      <c r="P1351" s="109"/>
      <c r="Q1351" s="109"/>
      <c r="R1351" s="109"/>
      <c r="S1351" s="109"/>
      <c r="T1351" s="110"/>
      <c r="U1351" s="108"/>
    </row>
    <row r="1352" spans="2:21">
      <c r="B1352" s="2" t="s">
        <v>2293</v>
      </c>
      <c r="C1352" s="2" t="s">
        <v>663</v>
      </c>
      <c r="D1352" s="35" t="s">
        <v>2294</v>
      </c>
      <c r="E1352" s="35" t="s">
        <v>2015</v>
      </c>
      <c r="F1352" s="4">
        <v>39497</v>
      </c>
      <c r="P1352" s="22"/>
      <c r="Q1352" s="22"/>
      <c r="T1352" s="22"/>
      <c r="U1352" s="22"/>
    </row>
    <row r="1353" spans="2:21">
      <c r="B1353" s="2" t="s">
        <v>2137</v>
      </c>
      <c r="C1353" s="2" t="s">
        <v>663</v>
      </c>
      <c r="D1353" s="35" t="s">
        <v>2138</v>
      </c>
      <c r="E1353" s="35" t="s">
        <v>2015</v>
      </c>
      <c r="F1353" s="4">
        <v>39520</v>
      </c>
      <c r="P1353" s="49" t="s">
        <v>9179</v>
      </c>
      <c r="Q1353" s="49" t="s">
        <v>9180</v>
      </c>
      <c r="R1353" s="50">
        <v>66</v>
      </c>
      <c r="S1353" s="50" t="s">
        <v>9181</v>
      </c>
      <c r="T1353" s="49" t="s">
        <v>9182</v>
      </c>
      <c r="U1353" s="49"/>
    </row>
    <row r="1354" spans="2:21">
      <c r="B1354" s="2" t="s">
        <v>2139</v>
      </c>
      <c r="C1354" s="2" t="s">
        <v>663</v>
      </c>
      <c r="D1354" s="35" t="s">
        <v>2140</v>
      </c>
      <c r="E1354" s="35" t="s">
        <v>2015</v>
      </c>
      <c r="F1354" s="4">
        <v>39527</v>
      </c>
      <c r="P1354" s="56"/>
      <c r="Q1354" s="56"/>
      <c r="R1354" s="57"/>
      <c r="S1354" s="57"/>
      <c r="T1354" s="56"/>
      <c r="U1354" s="56"/>
    </row>
    <row r="1355" spans="2:21">
      <c r="B1355" s="2" t="s">
        <v>2141</v>
      </c>
      <c r="C1355" s="2" t="s">
        <v>663</v>
      </c>
      <c r="D1355" s="35" t="s">
        <v>2142</v>
      </c>
      <c r="E1355" s="35" t="s">
        <v>2015</v>
      </c>
      <c r="F1355" s="4">
        <v>39548</v>
      </c>
      <c r="P1355" s="109" t="s">
        <v>9183</v>
      </c>
      <c r="Q1355" s="109"/>
      <c r="R1355" s="109"/>
      <c r="S1355" s="109"/>
      <c r="T1355" s="110">
        <f>COUNTA(P1358)</f>
        <v>1</v>
      </c>
      <c r="U1355" s="108"/>
    </row>
    <row r="1356" spans="2:21">
      <c r="B1356" s="2" t="s">
        <v>2143</v>
      </c>
      <c r="C1356" s="2" t="s">
        <v>663</v>
      </c>
      <c r="D1356" s="35" t="s">
        <v>2144</v>
      </c>
      <c r="E1356" s="35" t="s">
        <v>2015</v>
      </c>
      <c r="F1356" s="4">
        <v>39555</v>
      </c>
      <c r="P1356" s="109"/>
      <c r="Q1356" s="109"/>
      <c r="R1356" s="109"/>
      <c r="S1356" s="109"/>
      <c r="T1356" s="110"/>
      <c r="U1356" s="108"/>
    </row>
    <row r="1357" spans="2:21">
      <c r="B1357" s="2" t="s">
        <v>2145</v>
      </c>
      <c r="C1357" s="2" t="s">
        <v>663</v>
      </c>
      <c r="D1357" s="35" t="s">
        <v>2146</v>
      </c>
      <c r="E1357" s="35" t="s">
        <v>2015</v>
      </c>
      <c r="F1357" s="4">
        <v>39555</v>
      </c>
      <c r="P1357" s="56"/>
      <c r="Q1357" s="56"/>
      <c r="R1357" s="57"/>
      <c r="S1357" s="57"/>
      <c r="T1357" s="56"/>
      <c r="U1357" s="56"/>
    </row>
    <row r="1358" spans="2:21">
      <c r="B1358" s="2" t="s">
        <v>2295</v>
      </c>
      <c r="C1358" s="2" t="s">
        <v>663</v>
      </c>
      <c r="D1358" s="35" t="s">
        <v>2296</v>
      </c>
      <c r="E1358" s="35" t="s">
        <v>2015</v>
      </c>
      <c r="F1358" s="2" t="s">
        <v>2297</v>
      </c>
      <c r="P1358" s="49" t="s">
        <v>9184</v>
      </c>
      <c r="Q1358" s="49" t="s">
        <v>9185</v>
      </c>
      <c r="R1358" s="50" t="s">
        <v>9186</v>
      </c>
      <c r="S1358" s="50" t="s">
        <v>9187</v>
      </c>
      <c r="T1358" s="49" t="s">
        <v>9188</v>
      </c>
      <c r="U1358" s="49" t="s">
        <v>9189</v>
      </c>
    </row>
    <row r="1359" spans="2:21">
      <c r="B1359" s="2" t="s">
        <v>2147</v>
      </c>
      <c r="C1359" s="2" t="s">
        <v>663</v>
      </c>
      <c r="D1359" s="35" t="s">
        <v>2148</v>
      </c>
      <c r="E1359" s="35" t="s">
        <v>2015</v>
      </c>
      <c r="F1359" s="2" t="s">
        <v>2149</v>
      </c>
    </row>
    <row r="1360" spans="2:21">
      <c r="B1360" s="2" t="s">
        <v>2150</v>
      </c>
      <c r="C1360" s="2" t="s">
        <v>663</v>
      </c>
      <c r="D1360" s="35" t="s">
        <v>2151</v>
      </c>
      <c r="E1360" s="35" t="s">
        <v>2015</v>
      </c>
      <c r="F1360" s="2" t="s">
        <v>2152</v>
      </c>
      <c r="P1360" s="111" t="s">
        <v>4768</v>
      </c>
      <c r="Q1360" s="111"/>
      <c r="R1360" s="111"/>
      <c r="S1360" s="111"/>
      <c r="T1360" s="110">
        <f>COUNTA(P1363:P1372)</f>
        <v>10</v>
      </c>
      <c r="U1360" s="114"/>
    </row>
    <row r="1361" spans="2:21">
      <c r="B1361" s="2" t="s">
        <v>2153</v>
      </c>
      <c r="C1361" s="2" t="s">
        <v>663</v>
      </c>
      <c r="D1361" s="35" t="s">
        <v>2154</v>
      </c>
      <c r="E1361" s="35" t="s">
        <v>2015</v>
      </c>
      <c r="F1361" s="2" t="s">
        <v>2155</v>
      </c>
      <c r="P1361" s="111"/>
      <c r="Q1361" s="111"/>
      <c r="R1361" s="111"/>
      <c r="S1361" s="111"/>
      <c r="T1361" s="110"/>
      <c r="U1361" s="114"/>
    </row>
    <row r="1362" spans="2:21">
      <c r="B1362" s="2" t="s">
        <v>2298</v>
      </c>
      <c r="C1362" s="2" t="s">
        <v>663</v>
      </c>
      <c r="D1362" s="35" t="s">
        <v>2299</v>
      </c>
      <c r="E1362" s="35" t="s">
        <v>2015</v>
      </c>
      <c r="F1362" s="2" t="s">
        <v>2158</v>
      </c>
    </row>
    <row r="1363" spans="2:21">
      <c r="B1363" s="2" t="s">
        <v>2156</v>
      </c>
      <c r="C1363" s="2" t="s">
        <v>663</v>
      </c>
      <c r="D1363" s="35" t="s">
        <v>2157</v>
      </c>
      <c r="E1363" s="35" t="s">
        <v>2015</v>
      </c>
      <c r="F1363" s="2" t="s">
        <v>2158</v>
      </c>
      <c r="P1363" s="22" t="s">
        <v>1637</v>
      </c>
      <c r="Q1363" s="22" t="s">
        <v>1633</v>
      </c>
      <c r="R1363" s="35">
        <v>15243</v>
      </c>
      <c r="S1363" s="35" t="s">
        <v>4769</v>
      </c>
      <c r="T1363" s="22" t="s">
        <v>4770</v>
      </c>
    </row>
    <row r="1364" spans="2:21">
      <c r="B1364" s="2" t="s">
        <v>2159</v>
      </c>
      <c r="C1364" s="2" t="s">
        <v>663</v>
      </c>
      <c r="D1364" s="35" t="s">
        <v>2160</v>
      </c>
      <c r="E1364" s="35" t="s">
        <v>2015</v>
      </c>
      <c r="F1364" s="4">
        <v>39850</v>
      </c>
      <c r="P1364" s="22" t="s">
        <v>4771</v>
      </c>
      <c r="Q1364" s="22" t="s">
        <v>1633</v>
      </c>
      <c r="R1364" s="35">
        <v>15251</v>
      </c>
      <c r="S1364" s="35" t="s">
        <v>4769</v>
      </c>
      <c r="T1364" s="22" t="s">
        <v>4772</v>
      </c>
    </row>
    <row r="1365" spans="2:21">
      <c r="B1365" s="2" t="s">
        <v>2161</v>
      </c>
      <c r="C1365" s="2" t="s">
        <v>663</v>
      </c>
      <c r="D1365" s="35" t="s">
        <v>2162</v>
      </c>
      <c r="E1365" s="35" t="s">
        <v>2015</v>
      </c>
      <c r="F1365" s="4">
        <v>39856</v>
      </c>
      <c r="P1365" s="22" t="s">
        <v>4773</v>
      </c>
      <c r="Q1365" s="22" t="s">
        <v>1633</v>
      </c>
      <c r="R1365" s="35">
        <v>15252</v>
      </c>
      <c r="S1365" s="35" t="s">
        <v>4769</v>
      </c>
      <c r="T1365" s="24">
        <v>40242</v>
      </c>
      <c r="U1365" s="22"/>
    </row>
    <row r="1366" spans="2:21">
      <c r="B1366" s="2" t="s">
        <v>2163</v>
      </c>
      <c r="C1366" s="2" t="s">
        <v>663</v>
      </c>
      <c r="D1366" s="35" t="s">
        <v>2164</v>
      </c>
      <c r="E1366" s="35" t="s">
        <v>2015</v>
      </c>
      <c r="F1366" s="4">
        <v>39889</v>
      </c>
      <c r="P1366" s="22" t="s">
        <v>4774</v>
      </c>
      <c r="Q1366" s="22" t="s">
        <v>1633</v>
      </c>
      <c r="R1366" s="35">
        <v>15263</v>
      </c>
      <c r="S1366" s="35" t="s">
        <v>4769</v>
      </c>
      <c r="T1366" s="24">
        <v>40599</v>
      </c>
    </row>
    <row r="1367" spans="2:21">
      <c r="B1367" s="2" t="s">
        <v>2165</v>
      </c>
      <c r="C1367" s="2" t="s">
        <v>663</v>
      </c>
      <c r="D1367" s="35" t="s">
        <v>2166</v>
      </c>
      <c r="E1367" s="35" t="s">
        <v>2015</v>
      </c>
      <c r="F1367" s="4">
        <v>39896</v>
      </c>
      <c r="P1367" s="22" t="s">
        <v>4775</v>
      </c>
      <c r="Q1367" s="22" t="s">
        <v>1633</v>
      </c>
      <c r="R1367" s="35">
        <v>15264</v>
      </c>
      <c r="S1367" s="35" t="s">
        <v>4769</v>
      </c>
      <c r="T1367" s="24">
        <v>40644</v>
      </c>
    </row>
    <row r="1368" spans="2:21">
      <c r="B1368" s="2" t="s">
        <v>2167</v>
      </c>
      <c r="C1368" s="2" t="s">
        <v>663</v>
      </c>
      <c r="D1368" s="35" t="s">
        <v>2168</v>
      </c>
      <c r="E1368" s="35" t="s">
        <v>2015</v>
      </c>
      <c r="F1368" s="2" t="s">
        <v>2169</v>
      </c>
      <c r="P1368" s="22" t="s">
        <v>4776</v>
      </c>
      <c r="Q1368" s="22" t="s">
        <v>1633</v>
      </c>
      <c r="R1368" s="35">
        <v>15268</v>
      </c>
      <c r="S1368" s="35" t="s">
        <v>4769</v>
      </c>
      <c r="T1368" s="22" t="s">
        <v>4777</v>
      </c>
      <c r="U1368" s="22"/>
    </row>
    <row r="1369" spans="2:21">
      <c r="B1369" s="2" t="s">
        <v>2170</v>
      </c>
      <c r="C1369" s="2" t="s">
        <v>663</v>
      </c>
      <c r="D1369" s="35" t="s">
        <v>2171</v>
      </c>
      <c r="E1369" s="35" t="s">
        <v>2015</v>
      </c>
      <c r="F1369" s="2" t="s">
        <v>1127</v>
      </c>
      <c r="P1369" s="22" t="s">
        <v>4778</v>
      </c>
      <c r="Q1369" s="22" t="s">
        <v>228</v>
      </c>
      <c r="R1369" s="35" t="s">
        <v>4779</v>
      </c>
      <c r="S1369" s="35" t="s">
        <v>4769</v>
      </c>
      <c r="T1369" s="22" t="s">
        <v>4780</v>
      </c>
    </row>
    <row r="1370" spans="2:21">
      <c r="B1370" s="2" t="s">
        <v>2172</v>
      </c>
      <c r="C1370" s="2" t="s">
        <v>663</v>
      </c>
      <c r="D1370" s="35" t="s">
        <v>2173</v>
      </c>
      <c r="E1370" s="35" t="s">
        <v>2015</v>
      </c>
      <c r="F1370" s="2" t="s">
        <v>2174</v>
      </c>
      <c r="P1370" s="49" t="s">
        <v>9538</v>
      </c>
      <c r="Q1370" s="49" t="s">
        <v>4435</v>
      </c>
      <c r="R1370" s="50">
        <v>256</v>
      </c>
      <c r="S1370" s="50" t="s">
        <v>4769</v>
      </c>
      <c r="T1370" s="49" t="s">
        <v>9539</v>
      </c>
      <c r="U1370" s="49"/>
    </row>
    <row r="1371" spans="2:21">
      <c r="B1371" s="2" t="s">
        <v>2175</v>
      </c>
      <c r="C1371" s="2" t="s">
        <v>663</v>
      </c>
      <c r="D1371" s="35" t="s">
        <v>2176</v>
      </c>
      <c r="E1371" s="35" t="s">
        <v>2015</v>
      </c>
      <c r="F1371" s="2" t="s">
        <v>2177</v>
      </c>
      <c r="P1371" s="49" t="s">
        <v>9540</v>
      </c>
      <c r="Q1371" s="49" t="s">
        <v>5907</v>
      </c>
      <c r="R1371" s="50">
        <v>130</v>
      </c>
      <c r="S1371" s="50" t="s">
        <v>4769</v>
      </c>
      <c r="T1371" s="49" t="s">
        <v>9539</v>
      </c>
      <c r="U1371" s="52"/>
    </row>
    <row r="1372" spans="2:21">
      <c r="B1372" s="2" t="s">
        <v>2300</v>
      </c>
      <c r="C1372" s="2" t="s">
        <v>663</v>
      </c>
      <c r="D1372" s="35" t="s">
        <v>2301</v>
      </c>
      <c r="E1372" s="35" t="s">
        <v>2015</v>
      </c>
      <c r="F1372" s="2" t="s">
        <v>1131</v>
      </c>
      <c r="P1372" s="49" t="s">
        <v>9541</v>
      </c>
      <c r="Q1372" s="49" t="s">
        <v>5907</v>
      </c>
      <c r="R1372" s="50">
        <v>173</v>
      </c>
      <c r="S1372" s="50" t="s">
        <v>4769</v>
      </c>
      <c r="T1372" s="49" t="s">
        <v>9539</v>
      </c>
      <c r="U1372" s="52"/>
    </row>
    <row r="1373" spans="2:21">
      <c r="B1373" s="2" t="s">
        <v>2178</v>
      </c>
      <c r="C1373" s="2" t="s">
        <v>663</v>
      </c>
      <c r="D1373" s="35" t="s">
        <v>2179</v>
      </c>
      <c r="E1373" s="35" t="s">
        <v>2015</v>
      </c>
      <c r="F1373" s="2" t="s">
        <v>2180</v>
      </c>
    </row>
    <row r="1374" spans="2:21">
      <c r="B1374" s="2" t="s">
        <v>2181</v>
      </c>
      <c r="C1374" s="2" t="s">
        <v>663</v>
      </c>
      <c r="D1374" s="35" t="s">
        <v>2182</v>
      </c>
      <c r="E1374" s="35" t="s">
        <v>2015</v>
      </c>
      <c r="F1374" s="2" t="s">
        <v>2183</v>
      </c>
      <c r="P1374" s="109" t="s">
        <v>4781</v>
      </c>
      <c r="Q1374" s="109"/>
      <c r="R1374" s="109"/>
      <c r="S1374" s="109"/>
      <c r="T1374" s="110">
        <f>COUNTA(P1377:P1380)</f>
        <v>4</v>
      </c>
      <c r="U1374" s="114"/>
    </row>
    <row r="1375" spans="2:21">
      <c r="B1375" s="2" t="s">
        <v>2184</v>
      </c>
      <c r="C1375" s="2" t="s">
        <v>663</v>
      </c>
      <c r="D1375" s="35" t="s">
        <v>2185</v>
      </c>
      <c r="E1375" s="35" t="s">
        <v>2015</v>
      </c>
      <c r="F1375" s="2" t="s">
        <v>2186</v>
      </c>
      <c r="P1375" s="109"/>
      <c r="Q1375" s="109"/>
      <c r="R1375" s="109"/>
      <c r="S1375" s="109"/>
      <c r="T1375" s="110"/>
      <c r="U1375" s="114"/>
    </row>
    <row r="1376" spans="2:21">
      <c r="B1376" s="2" t="s">
        <v>2187</v>
      </c>
      <c r="C1376" s="2" t="s">
        <v>663</v>
      </c>
      <c r="D1376" s="35" t="s">
        <v>2188</v>
      </c>
      <c r="E1376" s="35" t="s">
        <v>2015</v>
      </c>
      <c r="F1376" s="4">
        <v>40122</v>
      </c>
    </row>
    <row r="1377" spans="2:21">
      <c r="B1377" s="2" t="s">
        <v>2189</v>
      </c>
      <c r="C1377" s="2" t="s">
        <v>663</v>
      </c>
      <c r="D1377" s="35" t="s">
        <v>2190</v>
      </c>
      <c r="E1377" s="35" t="s">
        <v>2015</v>
      </c>
      <c r="F1377" s="4">
        <v>40136</v>
      </c>
      <c r="P1377" s="49" t="s">
        <v>10071</v>
      </c>
      <c r="Q1377" s="49" t="s">
        <v>2609</v>
      </c>
      <c r="R1377" s="50" t="s">
        <v>5734</v>
      </c>
      <c r="S1377" s="50" t="s">
        <v>4783</v>
      </c>
      <c r="T1377" s="51">
        <v>38072</v>
      </c>
      <c r="U1377" s="52"/>
    </row>
    <row r="1378" spans="2:21">
      <c r="B1378" s="2" t="s">
        <v>2191</v>
      </c>
      <c r="C1378" s="2" t="s">
        <v>663</v>
      </c>
      <c r="D1378" s="35" t="s">
        <v>2192</v>
      </c>
      <c r="E1378" s="35" t="s">
        <v>2015</v>
      </c>
      <c r="F1378" s="4">
        <v>40137</v>
      </c>
      <c r="P1378" s="49" t="s">
        <v>10072</v>
      </c>
      <c r="Q1378" s="49" t="s">
        <v>355</v>
      </c>
      <c r="R1378" s="50" t="s">
        <v>10073</v>
      </c>
      <c r="S1378" s="50" t="s">
        <v>4783</v>
      </c>
      <c r="T1378" s="49" t="s">
        <v>4354</v>
      </c>
      <c r="U1378" s="49"/>
    </row>
    <row r="1379" spans="2:21">
      <c r="B1379" s="2" t="s">
        <v>2193</v>
      </c>
      <c r="C1379" s="2" t="s">
        <v>663</v>
      </c>
      <c r="D1379" s="35" t="s">
        <v>2194</v>
      </c>
      <c r="E1379" s="35" t="s">
        <v>2015</v>
      </c>
      <c r="F1379" s="2" t="s">
        <v>2195</v>
      </c>
      <c r="P1379" s="22" t="s">
        <v>4782</v>
      </c>
      <c r="Q1379" s="22" t="s">
        <v>345</v>
      </c>
      <c r="R1379" s="35" t="s">
        <v>3081</v>
      </c>
      <c r="S1379" s="35" t="s">
        <v>4783</v>
      </c>
      <c r="T1379" s="25">
        <v>38412</v>
      </c>
    </row>
    <row r="1380" spans="2:21">
      <c r="B1380" s="2" t="s">
        <v>2196</v>
      </c>
      <c r="C1380" s="2" t="s">
        <v>663</v>
      </c>
      <c r="D1380" s="35" t="s">
        <v>2197</v>
      </c>
      <c r="E1380" s="35" t="s">
        <v>2015</v>
      </c>
      <c r="F1380" s="2" t="s">
        <v>1407</v>
      </c>
      <c r="P1380" s="22" t="s">
        <v>4784</v>
      </c>
      <c r="Q1380" s="22" t="s">
        <v>4785</v>
      </c>
      <c r="R1380" s="35" t="s">
        <v>4786</v>
      </c>
      <c r="S1380" s="35" t="s">
        <v>4783</v>
      </c>
      <c r="T1380" s="22" t="s">
        <v>4787</v>
      </c>
      <c r="U1380" s="22"/>
    </row>
    <row r="1381" spans="2:21">
      <c r="B1381" s="2" t="s">
        <v>2302</v>
      </c>
      <c r="C1381" s="2" t="s">
        <v>663</v>
      </c>
      <c r="D1381" s="35" t="s">
        <v>2303</v>
      </c>
      <c r="E1381" s="35" t="s">
        <v>2015</v>
      </c>
      <c r="F1381" s="2" t="s">
        <v>2304</v>
      </c>
      <c r="P1381" s="22"/>
      <c r="Q1381" s="22"/>
      <c r="T1381" s="22"/>
      <c r="U1381" s="22"/>
    </row>
    <row r="1382" spans="2:21">
      <c r="B1382" s="2" t="s">
        <v>2198</v>
      </c>
      <c r="C1382" s="2" t="s">
        <v>663</v>
      </c>
      <c r="D1382" s="35" t="s">
        <v>2199</v>
      </c>
      <c r="E1382" s="35" t="s">
        <v>2015</v>
      </c>
      <c r="F1382" s="2" t="s">
        <v>2200</v>
      </c>
      <c r="P1382" s="109" t="s">
        <v>10338</v>
      </c>
      <c r="Q1382" s="109"/>
      <c r="R1382" s="109"/>
      <c r="S1382" s="109"/>
      <c r="T1382" s="110">
        <f>COUNTA(P1385)</f>
        <v>1</v>
      </c>
      <c r="U1382" s="108"/>
    </row>
    <row r="1383" spans="2:21">
      <c r="B1383" s="2" t="s">
        <v>2201</v>
      </c>
      <c r="C1383" s="2" t="s">
        <v>663</v>
      </c>
      <c r="D1383" s="35" t="s">
        <v>2202</v>
      </c>
      <c r="E1383" s="35" t="s">
        <v>2015</v>
      </c>
      <c r="F1383" s="2" t="s">
        <v>2203</v>
      </c>
      <c r="P1383" s="109"/>
      <c r="Q1383" s="109"/>
      <c r="R1383" s="109"/>
      <c r="S1383" s="109"/>
      <c r="T1383" s="110"/>
      <c r="U1383" s="108"/>
    </row>
    <row r="1384" spans="2:21">
      <c r="B1384" s="2" t="s">
        <v>2204</v>
      </c>
      <c r="C1384" s="2" t="s">
        <v>663</v>
      </c>
      <c r="D1384" s="35" t="s">
        <v>2205</v>
      </c>
      <c r="E1384" s="35" t="s">
        <v>2015</v>
      </c>
      <c r="F1384" s="4">
        <v>40220</v>
      </c>
      <c r="P1384" s="22"/>
      <c r="Q1384" s="22"/>
      <c r="T1384" s="22"/>
      <c r="U1384" s="22"/>
    </row>
    <row r="1385" spans="2:21">
      <c r="B1385" s="2" t="s">
        <v>2206</v>
      </c>
      <c r="C1385" s="2" t="s">
        <v>663</v>
      </c>
      <c r="D1385" s="35" t="s">
        <v>2207</v>
      </c>
      <c r="E1385" s="35" t="s">
        <v>2015</v>
      </c>
      <c r="F1385" s="4">
        <v>40248</v>
      </c>
      <c r="P1385" s="49" t="s">
        <v>10339</v>
      </c>
      <c r="Q1385" s="49" t="s">
        <v>5295</v>
      </c>
      <c r="R1385" s="50" t="s">
        <v>5296</v>
      </c>
      <c r="S1385" s="50" t="s">
        <v>10340</v>
      </c>
      <c r="T1385" s="49" t="s">
        <v>10341</v>
      </c>
      <c r="U1385" s="49"/>
    </row>
    <row r="1386" spans="2:21">
      <c r="B1386" s="2" t="s">
        <v>2208</v>
      </c>
      <c r="C1386" s="2" t="s">
        <v>663</v>
      </c>
      <c r="D1386" s="35" t="s">
        <v>2209</v>
      </c>
      <c r="E1386" s="35" t="s">
        <v>2015</v>
      </c>
      <c r="F1386" s="4">
        <v>40249</v>
      </c>
    </row>
    <row r="1387" spans="2:21">
      <c r="B1387" s="2" t="s">
        <v>2210</v>
      </c>
      <c r="C1387" s="2" t="s">
        <v>663</v>
      </c>
      <c r="D1387" s="35" t="s">
        <v>2211</v>
      </c>
      <c r="E1387" s="35" t="s">
        <v>2015</v>
      </c>
      <c r="F1387" s="4">
        <v>40255</v>
      </c>
      <c r="P1387" s="109" t="s">
        <v>4788</v>
      </c>
      <c r="Q1387" s="109"/>
      <c r="R1387" s="109"/>
      <c r="S1387" s="109"/>
      <c r="T1387" s="110">
        <f>COUNTA(P1390:P1420)</f>
        <v>31</v>
      </c>
      <c r="U1387" s="121"/>
    </row>
    <row r="1388" spans="2:21">
      <c r="B1388" s="2" t="s">
        <v>2212</v>
      </c>
      <c r="C1388" s="2" t="s">
        <v>663</v>
      </c>
      <c r="D1388" s="35" t="s">
        <v>2213</v>
      </c>
      <c r="E1388" s="35" t="s">
        <v>2015</v>
      </c>
      <c r="F1388" s="4">
        <v>40263</v>
      </c>
      <c r="P1388" s="109"/>
      <c r="Q1388" s="109"/>
      <c r="R1388" s="109"/>
      <c r="S1388" s="109"/>
      <c r="T1388" s="110"/>
      <c r="U1388" s="121"/>
    </row>
    <row r="1389" spans="2:21">
      <c r="B1389" s="2" t="s">
        <v>2214</v>
      </c>
      <c r="C1389" s="2" t="s">
        <v>663</v>
      </c>
      <c r="D1389" s="35" t="s">
        <v>2215</v>
      </c>
      <c r="E1389" s="35" t="s">
        <v>2015</v>
      </c>
      <c r="F1389" s="4">
        <v>40289</v>
      </c>
    </row>
    <row r="1390" spans="2:21">
      <c r="B1390" s="2" t="s">
        <v>2216</v>
      </c>
      <c r="C1390" s="2" t="s">
        <v>663</v>
      </c>
      <c r="D1390" s="35" t="s">
        <v>2217</v>
      </c>
      <c r="E1390" s="35" t="s">
        <v>2015</v>
      </c>
      <c r="F1390" s="4">
        <v>40294</v>
      </c>
      <c r="P1390" s="49" t="s">
        <v>9370</v>
      </c>
      <c r="Q1390" s="49" t="s">
        <v>9135</v>
      </c>
      <c r="R1390" s="50">
        <v>299</v>
      </c>
      <c r="S1390" s="50" t="s">
        <v>4791</v>
      </c>
      <c r="T1390" s="55">
        <v>33695</v>
      </c>
      <c r="U1390" s="52"/>
    </row>
    <row r="1391" spans="2:21">
      <c r="B1391" s="2" t="s">
        <v>2218</v>
      </c>
      <c r="C1391" s="2" t="s">
        <v>663</v>
      </c>
      <c r="D1391" s="35" t="s">
        <v>2219</v>
      </c>
      <c r="E1391" s="35" t="s">
        <v>2015</v>
      </c>
      <c r="F1391" s="4">
        <v>40298</v>
      </c>
      <c r="P1391" s="49" t="s">
        <v>9371</v>
      </c>
      <c r="Q1391" s="49" t="s">
        <v>9135</v>
      </c>
      <c r="R1391" s="50">
        <v>302</v>
      </c>
      <c r="S1391" s="50" t="s">
        <v>4791</v>
      </c>
      <c r="T1391" s="55">
        <v>33695</v>
      </c>
      <c r="U1391" s="52"/>
    </row>
    <row r="1392" spans="2:21">
      <c r="B1392" s="2" t="s">
        <v>2220</v>
      </c>
      <c r="C1392" s="2" t="s">
        <v>663</v>
      </c>
      <c r="D1392" s="35" t="s">
        <v>2221</v>
      </c>
      <c r="E1392" s="35" t="s">
        <v>2015</v>
      </c>
      <c r="F1392" s="2" t="s">
        <v>2222</v>
      </c>
      <c r="P1392" s="22" t="s">
        <v>4789</v>
      </c>
      <c r="Q1392" s="22" t="s">
        <v>1860</v>
      </c>
      <c r="R1392" s="35" t="s">
        <v>4790</v>
      </c>
      <c r="S1392" s="35" t="s">
        <v>4791</v>
      </c>
      <c r="T1392" s="22" t="s">
        <v>4792</v>
      </c>
      <c r="U1392" s="22"/>
    </row>
    <row r="1393" spans="2:21">
      <c r="B1393" s="2" t="s">
        <v>2223</v>
      </c>
      <c r="C1393" s="2" t="s">
        <v>663</v>
      </c>
      <c r="D1393" s="35" t="s">
        <v>2224</v>
      </c>
      <c r="E1393" s="35" t="s">
        <v>2015</v>
      </c>
      <c r="F1393" s="2" t="s">
        <v>2225</v>
      </c>
      <c r="P1393" s="22" t="s">
        <v>4793</v>
      </c>
      <c r="Q1393" s="22" t="s">
        <v>1860</v>
      </c>
      <c r="R1393" s="35" t="s">
        <v>4794</v>
      </c>
      <c r="S1393" s="35" t="s">
        <v>4791</v>
      </c>
      <c r="T1393" s="24">
        <v>35863</v>
      </c>
      <c r="U1393" s="22"/>
    </row>
    <row r="1394" spans="2:21">
      <c r="B1394" s="2" t="s">
        <v>2226</v>
      </c>
      <c r="C1394" s="2" t="s">
        <v>663</v>
      </c>
      <c r="D1394" s="35" t="s">
        <v>2227</v>
      </c>
      <c r="E1394" s="35" t="s">
        <v>2015</v>
      </c>
      <c r="F1394" s="2" t="s">
        <v>2228</v>
      </c>
      <c r="P1394" s="22" t="s">
        <v>4795</v>
      </c>
      <c r="Q1394" s="22" t="s">
        <v>1860</v>
      </c>
      <c r="R1394" s="35" t="s">
        <v>4796</v>
      </c>
      <c r="S1394" s="35" t="s">
        <v>4791</v>
      </c>
      <c r="T1394" s="22" t="s">
        <v>4797</v>
      </c>
      <c r="U1394" s="22" t="s">
        <v>4798</v>
      </c>
    </row>
    <row r="1395" spans="2:21">
      <c r="B1395" s="2" t="s">
        <v>2229</v>
      </c>
      <c r="C1395" s="2" t="s">
        <v>663</v>
      </c>
      <c r="D1395" s="35" t="s">
        <v>2230</v>
      </c>
      <c r="E1395" s="35" t="s">
        <v>2015</v>
      </c>
      <c r="F1395" s="2" t="s">
        <v>2231</v>
      </c>
      <c r="P1395" s="22" t="s">
        <v>4795</v>
      </c>
      <c r="Q1395" s="22" t="s">
        <v>1860</v>
      </c>
      <c r="R1395" s="35" t="s">
        <v>4796</v>
      </c>
      <c r="S1395" s="35" t="s">
        <v>4791</v>
      </c>
      <c r="T1395" s="22" t="s">
        <v>4797</v>
      </c>
      <c r="U1395" s="22"/>
    </row>
    <row r="1396" spans="2:21">
      <c r="B1396" s="2" t="s">
        <v>2305</v>
      </c>
      <c r="C1396" s="2" t="s">
        <v>663</v>
      </c>
      <c r="D1396" s="35" t="s">
        <v>2306</v>
      </c>
      <c r="E1396" s="35" t="s">
        <v>2015</v>
      </c>
      <c r="F1396" s="2" t="s">
        <v>2231</v>
      </c>
      <c r="P1396" s="22" t="s">
        <v>4795</v>
      </c>
      <c r="Q1396" s="22" t="s">
        <v>1860</v>
      </c>
      <c r="R1396" s="35" t="s">
        <v>4796</v>
      </c>
      <c r="S1396" s="35" t="s">
        <v>4791</v>
      </c>
      <c r="T1396" s="22" t="s">
        <v>4797</v>
      </c>
      <c r="U1396" s="22" t="s">
        <v>4799</v>
      </c>
    </row>
    <row r="1397" spans="2:21">
      <c r="B1397" s="2" t="s">
        <v>2232</v>
      </c>
      <c r="C1397" s="2" t="s">
        <v>663</v>
      </c>
      <c r="D1397" s="35" t="s">
        <v>2233</v>
      </c>
      <c r="E1397" s="35" t="s">
        <v>2015</v>
      </c>
      <c r="F1397" s="2" t="s">
        <v>2234</v>
      </c>
      <c r="P1397" s="22" t="s">
        <v>4800</v>
      </c>
      <c r="Q1397" s="22" t="s">
        <v>1860</v>
      </c>
      <c r="R1397" s="35" t="s">
        <v>4801</v>
      </c>
      <c r="S1397" s="35" t="s">
        <v>4791</v>
      </c>
      <c r="T1397" s="24">
        <v>36260</v>
      </c>
    </row>
    <row r="1398" spans="2:21">
      <c r="B1398" s="2" t="s">
        <v>2307</v>
      </c>
      <c r="C1398" s="2" t="s">
        <v>663</v>
      </c>
      <c r="D1398" s="35" t="s">
        <v>2308</v>
      </c>
      <c r="E1398" s="35" t="s">
        <v>2015</v>
      </c>
      <c r="F1398" s="2" t="s">
        <v>2309</v>
      </c>
      <c r="P1398" s="22" t="s">
        <v>4802</v>
      </c>
      <c r="Q1398" s="22" t="s">
        <v>1860</v>
      </c>
      <c r="R1398" s="35" t="s">
        <v>4803</v>
      </c>
      <c r="S1398" s="35" t="s">
        <v>4791</v>
      </c>
      <c r="T1398" s="24">
        <v>37334</v>
      </c>
    </row>
    <row r="1399" spans="2:21">
      <c r="B1399" s="2" t="s">
        <v>2310</v>
      </c>
      <c r="C1399" s="2" t="s">
        <v>663</v>
      </c>
      <c r="D1399" s="35" t="s">
        <v>2311</v>
      </c>
      <c r="E1399" s="35" t="s">
        <v>2015</v>
      </c>
      <c r="F1399" s="2" t="s">
        <v>2312</v>
      </c>
      <c r="P1399" s="49" t="s">
        <v>9372</v>
      </c>
      <c r="Q1399" s="49" t="s">
        <v>1864</v>
      </c>
      <c r="R1399" s="50" t="s">
        <v>9373</v>
      </c>
      <c r="S1399" s="50" t="s">
        <v>4791</v>
      </c>
      <c r="T1399" s="49" t="s">
        <v>9374</v>
      </c>
      <c r="U1399" s="52"/>
    </row>
    <row r="1400" spans="2:21">
      <c r="B1400" s="2" t="s">
        <v>2235</v>
      </c>
      <c r="C1400" s="2" t="s">
        <v>663</v>
      </c>
      <c r="D1400" s="35" t="s">
        <v>2236</v>
      </c>
      <c r="E1400" s="35" t="s">
        <v>2015</v>
      </c>
      <c r="F1400" s="2" t="s">
        <v>2237</v>
      </c>
      <c r="P1400" s="49" t="s">
        <v>9375</v>
      </c>
      <c r="Q1400" s="49" t="s">
        <v>410</v>
      </c>
      <c r="R1400" s="50" t="s">
        <v>4854</v>
      </c>
      <c r="S1400" s="50" t="s">
        <v>4791</v>
      </c>
      <c r="T1400" s="51">
        <v>30435</v>
      </c>
      <c r="U1400" s="52"/>
    </row>
    <row r="1401" spans="2:21">
      <c r="B1401" s="2" t="s">
        <v>2313</v>
      </c>
      <c r="C1401" s="2" t="s">
        <v>663</v>
      </c>
      <c r="D1401" s="35" t="s">
        <v>2314</v>
      </c>
      <c r="E1401" s="35" t="s">
        <v>2015</v>
      </c>
      <c r="F1401" s="4">
        <v>40581</v>
      </c>
      <c r="P1401" s="49" t="s">
        <v>9376</v>
      </c>
      <c r="Q1401" s="49" t="s">
        <v>410</v>
      </c>
      <c r="R1401" s="50" t="s">
        <v>9377</v>
      </c>
      <c r="S1401" s="50" t="s">
        <v>4791</v>
      </c>
      <c r="T1401" s="49" t="s">
        <v>9378</v>
      </c>
      <c r="U1401" s="52"/>
    </row>
    <row r="1402" spans="2:21">
      <c r="B1402" s="2" t="s">
        <v>2238</v>
      </c>
      <c r="C1402" s="2" t="s">
        <v>663</v>
      </c>
      <c r="D1402" s="35" t="s">
        <v>2239</v>
      </c>
      <c r="E1402" s="35" t="s">
        <v>2015</v>
      </c>
      <c r="F1402" s="4">
        <v>40586</v>
      </c>
      <c r="P1402" s="49" t="s">
        <v>9379</v>
      </c>
      <c r="Q1402" s="49" t="s">
        <v>1864</v>
      </c>
      <c r="R1402" s="50" t="s">
        <v>9380</v>
      </c>
      <c r="S1402" s="50" t="s">
        <v>4791</v>
      </c>
      <c r="T1402" s="49" t="s">
        <v>9381</v>
      </c>
      <c r="U1402" s="52"/>
    </row>
    <row r="1403" spans="2:21">
      <c r="B1403" s="2" t="s">
        <v>2240</v>
      </c>
      <c r="C1403" s="2" t="s">
        <v>663</v>
      </c>
      <c r="D1403" s="35" t="s">
        <v>2241</v>
      </c>
      <c r="E1403" s="35" t="s">
        <v>2015</v>
      </c>
      <c r="F1403" s="4">
        <v>40631</v>
      </c>
      <c r="P1403" s="49" t="s">
        <v>9382</v>
      </c>
      <c r="Q1403" s="49" t="s">
        <v>410</v>
      </c>
      <c r="R1403" s="50" t="s">
        <v>9383</v>
      </c>
      <c r="S1403" s="50" t="s">
        <v>4791</v>
      </c>
      <c r="T1403" s="49" t="s">
        <v>9384</v>
      </c>
      <c r="U1403" s="52"/>
    </row>
    <row r="1404" spans="2:21">
      <c r="B1404" s="2" t="s">
        <v>2242</v>
      </c>
      <c r="C1404" s="2" t="s">
        <v>663</v>
      </c>
      <c r="D1404" s="35" t="s">
        <v>2243</v>
      </c>
      <c r="E1404" s="35" t="s">
        <v>2015</v>
      </c>
      <c r="F1404" s="4">
        <v>40632</v>
      </c>
      <c r="P1404" s="22" t="s">
        <v>4804</v>
      </c>
      <c r="Q1404" s="22" t="s">
        <v>74</v>
      </c>
      <c r="R1404" s="35">
        <v>1184</v>
      </c>
      <c r="S1404" s="35" t="s">
        <v>4791</v>
      </c>
      <c r="T1404" s="22" t="s">
        <v>4805</v>
      </c>
    </row>
    <row r="1405" spans="2:21">
      <c r="B1405" s="2" t="s">
        <v>2315</v>
      </c>
      <c r="C1405" s="2" t="s">
        <v>663</v>
      </c>
      <c r="D1405" s="35" t="s">
        <v>2316</v>
      </c>
      <c r="E1405" s="35" t="s">
        <v>2015</v>
      </c>
      <c r="F1405" s="2" t="s">
        <v>2317</v>
      </c>
      <c r="P1405" s="22" t="s">
        <v>4806</v>
      </c>
      <c r="Q1405" s="22" t="s">
        <v>74</v>
      </c>
      <c r="R1405" s="35">
        <v>1364</v>
      </c>
      <c r="S1405" s="35" t="s">
        <v>4791</v>
      </c>
      <c r="T1405" s="24">
        <v>37706</v>
      </c>
    </row>
    <row r="1406" spans="2:21">
      <c r="B1406" s="2" t="s">
        <v>2318</v>
      </c>
      <c r="C1406" s="2" t="s">
        <v>663</v>
      </c>
      <c r="D1406" s="35" t="s">
        <v>2319</v>
      </c>
      <c r="E1406" s="35" t="s">
        <v>2015</v>
      </c>
      <c r="F1406" s="2" t="s">
        <v>2320</v>
      </c>
      <c r="P1406" s="22" t="s">
        <v>4807</v>
      </c>
      <c r="Q1406" s="22" t="s">
        <v>74</v>
      </c>
      <c r="R1406" s="35">
        <v>2124</v>
      </c>
      <c r="S1406" s="35" t="s">
        <v>4791</v>
      </c>
      <c r="T1406" s="24">
        <v>38072</v>
      </c>
      <c r="U1406" s="22"/>
    </row>
    <row r="1407" spans="2:21">
      <c r="B1407" s="2" t="s">
        <v>2244</v>
      </c>
      <c r="C1407" s="2" t="s">
        <v>663</v>
      </c>
      <c r="D1407" s="35" t="s">
        <v>2245</v>
      </c>
      <c r="E1407" s="35" t="s">
        <v>2015</v>
      </c>
      <c r="F1407" s="2" t="s">
        <v>2246</v>
      </c>
      <c r="P1407" s="22" t="s">
        <v>4808</v>
      </c>
      <c r="Q1407" s="22" t="s">
        <v>74</v>
      </c>
      <c r="R1407" s="35">
        <v>2266</v>
      </c>
      <c r="S1407" s="35" t="s">
        <v>4791</v>
      </c>
      <c r="T1407" s="22" t="s">
        <v>4809</v>
      </c>
      <c r="U1407" s="22"/>
    </row>
    <row r="1408" spans="2:21">
      <c r="B1408" s="22" t="s">
        <v>10634</v>
      </c>
      <c r="C1408" s="22" t="s">
        <v>663</v>
      </c>
      <c r="D1408" s="23" t="s">
        <v>10635</v>
      </c>
      <c r="E1408" s="23" t="s">
        <v>10636</v>
      </c>
      <c r="F1408" s="22" t="s">
        <v>10637</v>
      </c>
      <c r="P1408" s="22" t="s">
        <v>4810</v>
      </c>
      <c r="Q1408" s="22" t="s">
        <v>9</v>
      </c>
      <c r="R1408" s="35">
        <v>1470</v>
      </c>
      <c r="S1408" s="35" t="s">
        <v>4791</v>
      </c>
      <c r="T1408" s="22" t="s">
        <v>4811</v>
      </c>
    </row>
    <row r="1409" spans="2:21">
      <c r="B1409" s="2" t="s">
        <v>2247</v>
      </c>
      <c r="C1409" s="2" t="s">
        <v>663</v>
      </c>
      <c r="D1409" s="35" t="s">
        <v>2248</v>
      </c>
      <c r="E1409" s="35" t="s">
        <v>2015</v>
      </c>
      <c r="F1409" s="4">
        <v>40948</v>
      </c>
      <c r="P1409" s="22" t="s">
        <v>4812</v>
      </c>
      <c r="Q1409" s="22" t="s">
        <v>9</v>
      </c>
      <c r="R1409" s="35">
        <v>1544</v>
      </c>
      <c r="S1409" s="35" t="s">
        <v>4791</v>
      </c>
      <c r="T1409" s="22" t="s">
        <v>4813</v>
      </c>
    </row>
    <row r="1410" spans="2:21">
      <c r="B1410" s="2" t="s">
        <v>2249</v>
      </c>
      <c r="C1410" s="2" t="s">
        <v>663</v>
      </c>
      <c r="D1410" s="35" t="s">
        <v>2250</v>
      </c>
      <c r="E1410" s="35" t="s">
        <v>2015</v>
      </c>
      <c r="F1410" s="4">
        <v>40952</v>
      </c>
      <c r="P1410" s="22" t="s">
        <v>4814</v>
      </c>
      <c r="Q1410" s="22" t="s">
        <v>9</v>
      </c>
      <c r="R1410" s="35">
        <v>1588</v>
      </c>
      <c r="S1410" s="35" t="s">
        <v>4791</v>
      </c>
      <c r="T1410" s="22" t="s">
        <v>4815</v>
      </c>
      <c r="U1410" s="22"/>
    </row>
    <row r="1411" spans="2:21">
      <c r="B1411" s="2" t="s">
        <v>2321</v>
      </c>
      <c r="C1411" s="2" t="s">
        <v>663</v>
      </c>
      <c r="D1411" s="35" t="s">
        <v>2322</v>
      </c>
      <c r="E1411" s="35" t="s">
        <v>2015</v>
      </c>
      <c r="F1411" s="4">
        <v>40969</v>
      </c>
      <c r="P1411" s="22" t="s">
        <v>4816</v>
      </c>
      <c r="Q1411" s="22" t="s">
        <v>9</v>
      </c>
      <c r="R1411" s="35">
        <v>1712</v>
      </c>
      <c r="S1411" s="35" t="s">
        <v>4791</v>
      </c>
      <c r="T1411" s="24">
        <v>37315</v>
      </c>
    </row>
    <row r="1412" spans="2:21">
      <c r="B1412" s="2" t="s">
        <v>2323</v>
      </c>
      <c r="C1412" s="2" t="s">
        <v>663</v>
      </c>
      <c r="D1412" s="35" t="s">
        <v>2324</v>
      </c>
      <c r="E1412" s="35" t="s">
        <v>2015</v>
      </c>
      <c r="F1412" s="4">
        <v>40981</v>
      </c>
      <c r="P1412" s="22" t="s">
        <v>4817</v>
      </c>
      <c r="Q1412" s="22" t="s">
        <v>9</v>
      </c>
      <c r="R1412" s="35">
        <v>1913</v>
      </c>
      <c r="S1412" s="35" t="s">
        <v>4791</v>
      </c>
      <c r="T1412" s="22" t="s">
        <v>4818</v>
      </c>
    </row>
    <row r="1413" spans="2:21">
      <c r="B1413" s="2" t="s">
        <v>2251</v>
      </c>
      <c r="C1413" s="2" t="s">
        <v>663</v>
      </c>
      <c r="D1413" s="35" t="s">
        <v>2252</v>
      </c>
      <c r="E1413" s="35" t="s">
        <v>2015</v>
      </c>
      <c r="F1413" s="4">
        <v>40991</v>
      </c>
      <c r="P1413" s="22" t="s">
        <v>4817</v>
      </c>
      <c r="Q1413" s="22" t="s">
        <v>9</v>
      </c>
      <c r="R1413" s="35">
        <v>1913</v>
      </c>
      <c r="S1413" s="35" t="s">
        <v>4791</v>
      </c>
      <c r="T1413" s="22" t="s">
        <v>4818</v>
      </c>
      <c r="U1413" s="22" t="s">
        <v>244</v>
      </c>
    </row>
    <row r="1414" spans="2:21">
      <c r="B1414" s="2" t="s">
        <v>2253</v>
      </c>
      <c r="C1414" s="2" t="s">
        <v>663</v>
      </c>
      <c r="D1414" s="35" t="s">
        <v>2254</v>
      </c>
      <c r="E1414" s="35" t="s">
        <v>2015</v>
      </c>
      <c r="F1414" s="4">
        <v>41023</v>
      </c>
      <c r="P1414" s="22" t="s">
        <v>4819</v>
      </c>
      <c r="Q1414" s="22" t="s">
        <v>9</v>
      </c>
      <c r="R1414" s="35">
        <v>1989</v>
      </c>
      <c r="S1414" s="35" t="s">
        <v>4791</v>
      </c>
      <c r="T1414" s="22" t="s">
        <v>4820</v>
      </c>
    </row>
    <row r="1415" spans="2:21">
      <c r="B1415" s="2" t="s">
        <v>2255</v>
      </c>
      <c r="C1415" s="2" t="s">
        <v>663</v>
      </c>
      <c r="D1415" s="35" t="s">
        <v>2256</v>
      </c>
      <c r="E1415" s="35" t="s">
        <v>2015</v>
      </c>
      <c r="F1415" s="4">
        <v>41026</v>
      </c>
      <c r="P1415" s="22" t="s">
        <v>4821</v>
      </c>
      <c r="Q1415" s="22" t="s">
        <v>9</v>
      </c>
      <c r="R1415" s="35">
        <v>2065</v>
      </c>
      <c r="S1415" s="35" t="s">
        <v>4791</v>
      </c>
      <c r="T1415" s="22" t="s">
        <v>4822</v>
      </c>
    </row>
    <row r="1416" spans="2:21">
      <c r="B1416" s="2" t="s">
        <v>2325</v>
      </c>
      <c r="C1416" s="2" t="s">
        <v>663</v>
      </c>
      <c r="D1416" s="35" t="s">
        <v>2326</v>
      </c>
      <c r="E1416" s="35" t="s">
        <v>2015</v>
      </c>
      <c r="F1416" s="2" t="s">
        <v>2327</v>
      </c>
      <c r="P1416" s="22" t="s">
        <v>4821</v>
      </c>
      <c r="Q1416" s="22" t="s">
        <v>9</v>
      </c>
      <c r="R1416" s="35">
        <v>2065</v>
      </c>
      <c r="S1416" s="35" t="s">
        <v>4791</v>
      </c>
      <c r="T1416" s="22" t="s">
        <v>4822</v>
      </c>
      <c r="U1416" s="22" t="s">
        <v>244</v>
      </c>
    </row>
    <row r="1417" spans="2:21">
      <c r="B1417" s="2" t="s">
        <v>2328</v>
      </c>
      <c r="C1417" s="2" t="s">
        <v>663</v>
      </c>
      <c r="D1417" s="35" t="s">
        <v>2329</v>
      </c>
      <c r="E1417" s="35" t="s">
        <v>2015</v>
      </c>
      <c r="F1417" s="4">
        <v>42037</v>
      </c>
      <c r="P1417" s="22" t="s">
        <v>4823</v>
      </c>
      <c r="Q1417" s="22" t="s">
        <v>9</v>
      </c>
      <c r="R1417" s="35">
        <v>2146</v>
      </c>
      <c r="S1417" s="35" t="s">
        <v>4791</v>
      </c>
      <c r="T1417" s="22" t="s">
        <v>4824</v>
      </c>
    </row>
    <row r="1418" spans="2:21">
      <c r="B1418" s="2" t="s">
        <v>2330</v>
      </c>
      <c r="C1418" s="2" t="s">
        <v>663</v>
      </c>
      <c r="D1418" s="35" t="s">
        <v>2331</v>
      </c>
      <c r="E1418" s="35" t="s">
        <v>2015</v>
      </c>
      <c r="F1418" s="4">
        <v>42091</v>
      </c>
      <c r="P1418" s="22" t="s">
        <v>4823</v>
      </c>
      <c r="Q1418" s="22" t="s">
        <v>9</v>
      </c>
      <c r="R1418" s="35">
        <v>2146</v>
      </c>
      <c r="S1418" s="35" t="s">
        <v>4791</v>
      </c>
      <c r="T1418" s="22" t="s">
        <v>4824</v>
      </c>
      <c r="U1418" s="22" t="s">
        <v>244</v>
      </c>
    </row>
    <row r="1419" spans="2:21">
      <c r="B1419" s="2" t="s">
        <v>2332</v>
      </c>
      <c r="C1419" s="2" t="s">
        <v>663</v>
      </c>
      <c r="D1419" s="35" t="s">
        <v>2333</v>
      </c>
      <c r="E1419" s="35" t="s">
        <v>2015</v>
      </c>
      <c r="F1419" s="4">
        <v>42115</v>
      </c>
      <c r="P1419" s="22" t="s">
        <v>4825</v>
      </c>
      <c r="Q1419" s="22" t="s">
        <v>9</v>
      </c>
      <c r="R1419" s="35">
        <v>2154</v>
      </c>
      <c r="S1419" s="35" t="s">
        <v>4791</v>
      </c>
      <c r="T1419" s="24">
        <v>38023</v>
      </c>
      <c r="U1419" s="22"/>
    </row>
    <row r="1420" spans="2:21">
      <c r="B1420" s="2" t="s">
        <v>2334</v>
      </c>
      <c r="C1420" s="2" t="s">
        <v>663</v>
      </c>
      <c r="D1420" s="35" t="s">
        <v>2335</v>
      </c>
      <c r="E1420" s="35" t="s">
        <v>2015</v>
      </c>
      <c r="F1420" s="2" t="s">
        <v>2336</v>
      </c>
      <c r="P1420" s="49" t="s">
        <v>9385</v>
      </c>
      <c r="Q1420" s="49" t="s">
        <v>6041</v>
      </c>
      <c r="R1420" s="50" t="s">
        <v>9386</v>
      </c>
      <c r="S1420" s="50" t="s">
        <v>4791</v>
      </c>
      <c r="T1420" s="49" t="s">
        <v>9387</v>
      </c>
      <c r="U1420" s="49"/>
    </row>
    <row r="1421" spans="2:21">
      <c r="B1421" s="2" t="s">
        <v>2337</v>
      </c>
      <c r="C1421" s="2" t="s">
        <v>663</v>
      </c>
      <c r="D1421" s="35" t="s">
        <v>2338</v>
      </c>
      <c r="E1421" s="35" t="s">
        <v>2015</v>
      </c>
      <c r="F1421" s="2" t="s">
        <v>2339</v>
      </c>
      <c r="P1421" s="22"/>
      <c r="Q1421" s="22"/>
      <c r="T1421" s="24"/>
      <c r="U1421" s="22"/>
    </row>
    <row r="1422" spans="2:21">
      <c r="B1422" s="2" t="s">
        <v>2340</v>
      </c>
      <c r="C1422" s="2" t="s">
        <v>663</v>
      </c>
      <c r="D1422" s="35" t="s">
        <v>2341</v>
      </c>
      <c r="E1422" s="35" t="s">
        <v>2015</v>
      </c>
      <c r="F1422" s="2" t="s">
        <v>2339</v>
      </c>
      <c r="P1422" s="109" t="s">
        <v>9245</v>
      </c>
      <c r="Q1422" s="109"/>
      <c r="R1422" s="109"/>
      <c r="S1422" s="109"/>
      <c r="T1422" s="110">
        <f>COUNTA(P1425)</f>
        <v>1</v>
      </c>
      <c r="U1422" s="108"/>
    </row>
    <row r="1423" spans="2:21">
      <c r="B1423" s="2" t="s">
        <v>2342</v>
      </c>
      <c r="C1423" s="2" t="s">
        <v>663</v>
      </c>
      <c r="D1423" s="35" t="s">
        <v>2343</v>
      </c>
      <c r="E1423" s="35" t="s">
        <v>2015</v>
      </c>
      <c r="F1423" s="2" t="s">
        <v>1778</v>
      </c>
      <c r="P1423" s="109"/>
      <c r="Q1423" s="109"/>
      <c r="R1423" s="109"/>
      <c r="S1423" s="109"/>
      <c r="T1423" s="110"/>
      <c r="U1423" s="108"/>
    </row>
    <row r="1424" spans="2:21">
      <c r="B1424" s="2" t="s">
        <v>2344</v>
      </c>
      <c r="C1424" s="2" t="s">
        <v>663</v>
      </c>
      <c r="D1424" s="35" t="s">
        <v>2345</v>
      </c>
      <c r="E1424" s="35" t="s">
        <v>2015</v>
      </c>
      <c r="F1424" s="2" t="s">
        <v>2346</v>
      </c>
      <c r="P1424" s="22"/>
      <c r="Q1424" s="22"/>
      <c r="T1424" s="24"/>
      <c r="U1424" s="22"/>
    </row>
    <row r="1425" spans="2:21">
      <c r="B1425" s="2" t="s">
        <v>2347</v>
      </c>
      <c r="C1425" s="2" t="s">
        <v>663</v>
      </c>
      <c r="D1425" s="35" t="s">
        <v>2348</v>
      </c>
      <c r="E1425" s="35" t="s">
        <v>2015</v>
      </c>
      <c r="F1425" s="4">
        <v>42422</v>
      </c>
      <c r="P1425" s="49" t="s">
        <v>9242</v>
      </c>
      <c r="Q1425" s="49" t="s">
        <v>1467</v>
      </c>
      <c r="R1425" s="50" t="s">
        <v>9243</v>
      </c>
      <c r="S1425" s="50" t="s">
        <v>9244</v>
      </c>
      <c r="T1425" s="51">
        <v>35514</v>
      </c>
      <c r="U1425" s="49"/>
    </row>
    <row r="1426" spans="2:21">
      <c r="B1426" s="2" t="s">
        <v>2349</v>
      </c>
      <c r="C1426" s="2" t="s">
        <v>663</v>
      </c>
      <c r="D1426" s="35" t="s">
        <v>2350</v>
      </c>
      <c r="E1426" s="35" t="s">
        <v>2015</v>
      </c>
      <c r="F1426" s="4">
        <v>42440</v>
      </c>
      <c r="P1426" s="22"/>
      <c r="Q1426" s="22"/>
      <c r="T1426" s="24"/>
      <c r="U1426" s="22"/>
    </row>
    <row r="1427" spans="2:21">
      <c r="B1427" s="2" t="s">
        <v>2351</v>
      </c>
      <c r="C1427" s="2" t="s">
        <v>663</v>
      </c>
      <c r="D1427" s="35" t="s">
        <v>2352</v>
      </c>
      <c r="E1427" s="35" t="s">
        <v>2015</v>
      </c>
      <c r="F1427" s="4">
        <v>42451</v>
      </c>
      <c r="P1427" s="109" t="s">
        <v>9190</v>
      </c>
      <c r="Q1427" s="109"/>
      <c r="R1427" s="109"/>
      <c r="S1427" s="109"/>
      <c r="T1427" s="110">
        <f>COUNTA(P1430)</f>
        <v>1</v>
      </c>
      <c r="U1427" s="108"/>
    </row>
    <row r="1428" spans="2:21">
      <c r="B1428" s="2" t="s">
        <v>2353</v>
      </c>
      <c r="C1428" s="2" t="s">
        <v>663</v>
      </c>
      <c r="D1428" s="35" t="s">
        <v>2354</v>
      </c>
      <c r="E1428" s="35" t="s">
        <v>2015</v>
      </c>
      <c r="F1428" s="4">
        <v>42459</v>
      </c>
      <c r="P1428" s="109"/>
      <c r="Q1428" s="109"/>
      <c r="R1428" s="109"/>
      <c r="S1428" s="109"/>
      <c r="T1428" s="110"/>
      <c r="U1428" s="108"/>
    </row>
    <row r="1429" spans="2:21">
      <c r="B1429" s="2" t="s">
        <v>2355</v>
      </c>
      <c r="C1429" s="2" t="s">
        <v>663</v>
      </c>
      <c r="D1429" s="35" t="s">
        <v>2356</v>
      </c>
      <c r="E1429" s="35" t="s">
        <v>2015</v>
      </c>
      <c r="F1429" s="2" t="s">
        <v>1577</v>
      </c>
      <c r="P1429" s="22"/>
      <c r="Q1429" s="22"/>
      <c r="T1429" s="24"/>
      <c r="U1429" s="22"/>
    </row>
    <row r="1430" spans="2:21">
      <c r="B1430" s="2" t="s">
        <v>2357</v>
      </c>
      <c r="C1430" s="2" t="s">
        <v>663</v>
      </c>
      <c r="D1430" s="35" t="s">
        <v>2358</v>
      </c>
      <c r="E1430" s="35" t="s">
        <v>2015</v>
      </c>
      <c r="F1430" s="2" t="s">
        <v>2359</v>
      </c>
      <c r="P1430" s="49" t="s">
        <v>9191</v>
      </c>
      <c r="Q1430" s="49" t="s">
        <v>9192</v>
      </c>
      <c r="R1430" s="50">
        <v>10113</v>
      </c>
      <c r="S1430" s="50" t="s">
        <v>9193</v>
      </c>
      <c r="T1430" s="49" t="s">
        <v>9194</v>
      </c>
      <c r="U1430" s="49"/>
    </row>
    <row r="1431" spans="2:21">
      <c r="B1431" s="2" t="s">
        <v>2257</v>
      </c>
      <c r="C1431" s="2" t="s">
        <v>663</v>
      </c>
      <c r="D1431" s="35" t="s">
        <v>2258</v>
      </c>
      <c r="E1431" s="35" t="s">
        <v>2015</v>
      </c>
      <c r="F1431" s="2" t="s">
        <v>2259</v>
      </c>
    </row>
    <row r="1432" spans="2:21">
      <c r="B1432" s="2" t="s">
        <v>2360</v>
      </c>
      <c r="C1432" s="2" t="s">
        <v>1560</v>
      </c>
      <c r="D1432" s="35" t="s">
        <v>2361</v>
      </c>
      <c r="E1432" s="35" t="s">
        <v>2015</v>
      </c>
      <c r="F1432" s="2" t="s">
        <v>2362</v>
      </c>
      <c r="P1432" s="109" t="s">
        <v>4826</v>
      </c>
      <c r="Q1432" s="109"/>
      <c r="R1432" s="109"/>
      <c r="S1432" s="109"/>
      <c r="T1432" s="110">
        <f>COUNTA(P1435:P1438)</f>
        <v>4</v>
      </c>
      <c r="U1432" s="113"/>
    </row>
    <row r="1433" spans="2:21">
      <c r="B1433" s="2" t="s">
        <v>2363</v>
      </c>
      <c r="C1433" s="2" t="s">
        <v>1560</v>
      </c>
      <c r="D1433" s="35" t="s">
        <v>2364</v>
      </c>
      <c r="E1433" s="35" t="s">
        <v>2015</v>
      </c>
      <c r="F1433" s="2" t="s">
        <v>2365</v>
      </c>
      <c r="P1433" s="109"/>
      <c r="Q1433" s="109"/>
      <c r="R1433" s="109"/>
      <c r="S1433" s="109"/>
      <c r="T1433" s="110"/>
      <c r="U1433" s="113"/>
    </row>
    <row r="1434" spans="2:21">
      <c r="B1434" s="2" t="s">
        <v>2366</v>
      </c>
      <c r="C1434" s="2" t="s">
        <v>1560</v>
      </c>
      <c r="D1434" s="35" t="s">
        <v>2367</v>
      </c>
      <c r="E1434" s="35" t="s">
        <v>2015</v>
      </c>
      <c r="F1434" s="2" t="s">
        <v>2365</v>
      </c>
    </row>
    <row r="1435" spans="2:21">
      <c r="B1435" s="2" t="s">
        <v>2368</v>
      </c>
      <c r="C1435" s="2" t="s">
        <v>1560</v>
      </c>
      <c r="D1435" s="35" t="s">
        <v>2369</v>
      </c>
      <c r="E1435" s="35" t="s">
        <v>2015</v>
      </c>
      <c r="F1435" s="2" t="s">
        <v>2370</v>
      </c>
      <c r="P1435" s="22" t="s">
        <v>4827</v>
      </c>
      <c r="Q1435" s="22" t="s">
        <v>4092</v>
      </c>
      <c r="R1435" s="35" t="s">
        <v>4828</v>
      </c>
      <c r="S1435" s="35" t="s">
        <v>4829</v>
      </c>
      <c r="T1435" s="22" t="s">
        <v>4830</v>
      </c>
    </row>
    <row r="1436" spans="2:21">
      <c r="B1436" s="2" t="s">
        <v>2371</v>
      </c>
      <c r="C1436" s="2" t="s">
        <v>1560</v>
      </c>
      <c r="D1436" s="35" t="s">
        <v>2372</v>
      </c>
      <c r="E1436" s="35" t="s">
        <v>2015</v>
      </c>
      <c r="F1436" s="2" t="s">
        <v>2373</v>
      </c>
      <c r="P1436" s="22" t="s">
        <v>4831</v>
      </c>
      <c r="Q1436" s="22" t="s">
        <v>4092</v>
      </c>
      <c r="R1436" s="35" t="s">
        <v>4832</v>
      </c>
      <c r="S1436" s="35" t="s">
        <v>4829</v>
      </c>
      <c r="T1436" s="24">
        <v>35851</v>
      </c>
    </row>
    <row r="1437" spans="2:21">
      <c r="B1437" s="2" t="s">
        <v>2374</v>
      </c>
      <c r="C1437" s="2" t="s">
        <v>1560</v>
      </c>
      <c r="D1437" s="35" t="s">
        <v>2375</v>
      </c>
      <c r="E1437" s="35" t="s">
        <v>2015</v>
      </c>
      <c r="F1437" s="4">
        <v>42823</v>
      </c>
      <c r="P1437" s="22" t="s">
        <v>4833</v>
      </c>
      <c r="Q1437" s="22" t="s">
        <v>228</v>
      </c>
      <c r="R1437" s="35" t="s">
        <v>4834</v>
      </c>
      <c r="S1437" s="35" t="s">
        <v>4829</v>
      </c>
      <c r="T1437" s="22" t="s">
        <v>4835</v>
      </c>
      <c r="U1437" s="22"/>
    </row>
    <row r="1438" spans="2:21">
      <c r="B1438" s="2" t="s">
        <v>2376</v>
      </c>
      <c r="C1438" s="2" t="s">
        <v>1560</v>
      </c>
      <c r="D1438" s="35" t="s">
        <v>2377</v>
      </c>
      <c r="E1438" s="35" t="s">
        <v>2015</v>
      </c>
      <c r="F1438" s="4">
        <v>42818</v>
      </c>
      <c r="P1438" s="22" t="s">
        <v>4343</v>
      </c>
      <c r="Q1438" s="22" t="s">
        <v>4092</v>
      </c>
      <c r="R1438" s="35" t="s">
        <v>4344</v>
      </c>
      <c r="S1438" s="35" t="s">
        <v>4829</v>
      </c>
      <c r="T1438" s="22" t="s">
        <v>4836</v>
      </c>
    </row>
    <row r="1439" spans="2:21">
      <c r="B1439" s="2" t="s">
        <v>2378</v>
      </c>
      <c r="C1439" s="2" t="s">
        <v>1560</v>
      </c>
      <c r="D1439" s="35" t="s">
        <v>2379</v>
      </c>
      <c r="E1439" s="35" t="s">
        <v>2015</v>
      </c>
      <c r="F1439" s="4">
        <v>42837</v>
      </c>
      <c r="P1439" s="22"/>
      <c r="Q1439" s="22"/>
      <c r="T1439" s="22"/>
    </row>
    <row r="1440" spans="2:21">
      <c r="B1440" s="2" t="s">
        <v>2380</v>
      </c>
      <c r="C1440" s="2" t="s">
        <v>1560</v>
      </c>
      <c r="D1440" s="35" t="s">
        <v>2381</v>
      </c>
      <c r="E1440" s="35" t="s">
        <v>2015</v>
      </c>
      <c r="F1440" s="4">
        <v>42845</v>
      </c>
      <c r="P1440" s="109" t="s">
        <v>10441</v>
      </c>
      <c r="Q1440" s="109"/>
      <c r="R1440" s="109"/>
      <c r="S1440" s="109"/>
      <c r="T1440" s="110">
        <f>COUNTA(P1443)</f>
        <v>1</v>
      </c>
      <c r="U1440" s="108"/>
    </row>
    <row r="1441" spans="2:21">
      <c r="B1441" s="2" t="s">
        <v>2382</v>
      </c>
      <c r="C1441" s="2" t="s">
        <v>1560</v>
      </c>
      <c r="D1441" s="35" t="s">
        <v>2383</v>
      </c>
      <c r="E1441" s="35" t="s">
        <v>2015</v>
      </c>
      <c r="F1441" s="2" t="s">
        <v>2384</v>
      </c>
      <c r="P1441" s="109"/>
      <c r="Q1441" s="109"/>
      <c r="R1441" s="109"/>
      <c r="S1441" s="109"/>
      <c r="T1441" s="110"/>
      <c r="U1441" s="108"/>
    </row>
    <row r="1442" spans="2:21">
      <c r="B1442" s="2" t="s">
        <v>2385</v>
      </c>
      <c r="C1442" s="2" t="s">
        <v>1560</v>
      </c>
      <c r="D1442" s="35" t="s">
        <v>2386</v>
      </c>
      <c r="E1442" s="35" t="s">
        <v>2015</v>
      </c>
      <c r="F1442" s="4">
        <v>43049</v>
      </c>
      <c r="P1442" s="22"/>
      <c r="Q1442" s="22"/>
      <c r="T1442" s="22"/>
    </row>
    <row r="1443" spans="2:21">
      <c r="B1443" s="2" t="s">
        <v>2387</v>
      </c>
      <c r="C1443" s="2" t="s">
        <v>1560</v>
      </c>
      <c r="D1443" s="35" t="s">
        <v>2388</v>
      </c>
      <c r="E1443" s="35" t="s">
        <v>2015</v>
      </c>
      <c r="F1443" s="2" t="s">
        <v>1565</v>
      </c>
      <c r="P1443" s="49" t="s">
        <v>10442</v>
      </c>
      <c r="Q1443" s="49" t="s">
        <v>10443</v>
      </c>
      <c r="R1443" s="50">
        <v>176</v>
      </c>
      <c r="S1443" s="50" t="s">
        <v>10444</v>
      </c>
      <c r="T1443" s="49" t="s">
        <v>3996</v>
      </c>
      <c r="U1443" s="49"/>
    </row>
    <row r="1444" spans="2:21">
      <c r="B1444" s="2" t="s">
        <v>2389</v>
      </c>
      <c r="C1444" s="2" t="s">
        <v>1560</v>
      </c>
      <c r="D1444" s="35" t="s">
        <v>2390</v>
      </c>
      <c r="E1444" s="35" t="s">
        <v>2015</v>
      </c>
      <c r="F1444" s="4">
        <v>43189</v>
      </c>
    </row>
    <row r="1445" spans="2:21">
      <c r="B1445" s="2" t="s">
        <v>2391</v>
      </c>
      <c r="C1445" s="2" t="s">
        <v>1560</v>
      </c>
      <c r="D1445" s="35" t="s">
        <v>2392</v>
      </c>
      <c r="E1445" s="35" t="s">
        <v>2015</v>
      </c>
      <c r="F1445" s="4">
        <v>43210</v>
      </c>
      <c r="P1445" s="109" t="s">
        <v>4837</v>
      </c>
      <c r="Q1445" s="109"/>
      <c r="R1445" s="109"/>
      <c r="S1445" s="109"/>
      <c r="T1445" s="110">
        <f>COUNTA(P1448)</f>
        <v>1</v>
      </c>
      <c r="U1445" s="113"/>
    </row>
    <row r="1446" spans="2:21">
      <c r="B1446" s="49" t="s">
        <v>10124</v>
      </c>
      <c r="C1446" s="49" t="s">
        <v>10125</v>
      </c>
      <c r="D1446" s="50">
        <v>406</v>
      </c>
      <c r="E1446" s="50" t="s">
        <v>10126</v>
      </c>
      <c r="F1446" s="55">
        <v>32203</v>
      </c>
      <c r="G1446" s="52"/>
      <c r="P1446" s="109"/>
      <c r="Q1446" s="109"/>
      <c r="R1446" s="109"/>
      <c r="S1446" s="109"/>
      <c r="T1446" s="110"/>
      <c r="U1446" s="113"/>
    </row>
    <row r="1447" spans="2:21">
      <c r="B1447" s="2" t="s">
        <v>2393</v>
      </c>
      <c r="C1447" s="2" t="s">
        <v>889</v>
      </c>
      <c r="D1447" s="35">
        <v>3270</v>
      </c>
      <c r="E1447" s="35" t="s">
        <v>2394</v>
      </c>
      <c r="F1447" s="2" t="s">
        <v>2395</v>
      </c>
    </row>
    <row r="1448" spans="2:21">
      <c r="B1448" s="2" t="s">
        <v>2396</v>
      </c>
      <c r="C1448" s="2" t="s">
        <v>889</v>
      </c>
      <c r="D1448" s="35">
        <v>2984</v>
      </c>
      <c r="E1448" s="35" t="s">
        <v>2394</v>
      </c>
      <c r="F1448" s="2" t="s">
        <v>2397</v>
      </c>
      <c r="P1448" s="22" t="s">
        <v>1492</v>
      </c>
      <c r="Q1448" s="22" t="s">
        <v>1490</v>
      </c>
      <c r="R1448" s="35" t="s">
        <v>4838</v>
      </c>
      <c r="S1448" s="35" t="s">
        <v>4839</v>
      </c>
      <c r="T1448" s="24">
        <v>37929</v>
      </c>
    </row>
    <row r="1449" spans="2:21">
      <c r="B1449" s="2" t="s">
        <v>2398</v>
      </c>
      <c r="C1449" s="2" t="s">
        <v>889</v>
      </c>
      <c r="D1449" s="35">
        <v>2161</v>
      </c>
      <c r="E1449" s="35" t="s">
        <v>2394</v>
      </c>
      <c r="F1449" s="4">
        <v>43560</v>
      </c>
    </row>
    <row r="1450" spans="2:21">
      <c r="P1450" s="109" t="s">
        <v>4840</v>
      </c>
      <c r="Q1450" s="109"/>
      <c r="R1450" s="109"/>
      <c r="S1450" s="109"/>
      <c r="T1450" s="110">
        <f>COUNTA(P1453:P1454)</f>
        <v>2</v>
      </c>
      <c r="U1450" s="113"/>
    </row>
    <row r="1451" spans="2:21">
      <c r="B1451" s="109" t="s">
        <v>9935</v>
      </c>
      <c r="C1451" s="109"/>
      <c r="D1451" s="109"/>
      <c r="E1451" s="109"/>
      <c r="F1451" s="110">
        <f>COUNTA(B1454:B1632)</f>
        <v>179</v>
      </c>
      <c r="G1451" s="126"/>
      <c r="P1451" s="109"/>
      <c r="Q1451" s="109"/>
      <c r="R1451" s="109"/>
      <c r="S1451" s="109"/>
      <c r="T1451" s="110"/>
      <c r="U1451" s="113"/>
    </row>
    <row r="1452" spans="2:21">
      <c r="B1452" s="109"/>
      <c r="C1452" s="109"/>
      <c r="D1452" s="109"/>
      <c r="E1452" s="109"/>
      <c r="F1452" s="110"/>
      <c r="G1452" s="126"/>
    </row>
    <row r="1453" spans="2:21">
      <c r="P1453" s="22" t="s">
        <v>4841</v>
      </c>
      <c r="Q1453" s="22" t="s">
        <v>4149</v>
      </c>
      <c r="R1453" s="35" t="s">
        <v>4842</v>
      </c>
      <c r="S1453" s="35" t="s">
        <v>4843</v>
      </c>
      <c r="T1453" s="22" t="s">
        <v>4844</v>
      </c>
      <c r="U1453" s="22"/>
    </row>
    <row r="1454" spans="2:21">
      <c r="B1454" s="2" t="s">
        <v>2608</v>
      </c>
      <c r="C1454" s="2" t="s">
        <v>2609</v>
      </c>
      <c r="D1454" s="35" t="s">
        <v>2610</v>
      </c>
      <c r="E1454" s="35" t="s">
        <v>2583</v>
      </c>
      <c r="F1454" s="2" t="s">
        <v>2611</v>
      </c>
      <c r="G1454" s="2" t="s">
        <v>2612</v>
      </c>
      <c r="P1454" s="22" t="s">
        <v>4845</v>
      </c>
      <c r="Q1454" s="22" t="s">
        <v>1253</v>
      </c>
      <c r="R1454" s="35" t="s">
        <v>4846</v>
      </c>
      <c r="S1454" s="35" t="s">
        <v>4843</v>
      </c>
      <c r="T1454" s="22" t="s">
        <v>4847</v>
      </c>
      <c r="U1454" s="22"/>
    </row>
    <row r="1455" spans="2:21" ht="15" customHeight="1">
      <c r="B1455" s="2" t="s">
        <v>2613</v>
      </c>
      <c r="C1455" s="2" t="s">
        <v>2614</v>
      </c>
      <c r="D1455" s="35" t="s">
        <v>2615</v>
      </c>
      <c r="E1455" s="35" t="s">
        <v>2583</v>
      </c>
      <c r="F1455" s="2" t="s">
        <v>2616</v>
      </c>
      <c r="G1455" s="2" t="s">
        <v>2612</v>
      </c>
    </row>
    <row r="1456" spans="2:21" ht="15" customHeight="1">
      <c r="B1456" s="2" t="s">
        <v>2599</v>
      </c>
      <c r="C1456" s="2" t="s">
        <v>79</v>
      </c>
      <c r="D1456" s="35" t="s">
        <v>2600</v>
      </c>
      <c r="E1456" s="35" t="s">
        <v>2601</v>
      </c>
      <c r="F1456" s="2" t="s">
        <v>2602</v>
      </c>
      <c r="G1456" s="2" t="s">
        <v>2603</v>
      </c>
      <c r="P1456" s="109" t="s">
        <v>4848</v>
      </c>
      <c r="Q1456" s="109"/>
      <c r="R1456" s="109"/>
      <c r="S1456" s="109"/>
      <c r="T1456" s="110">
        <f>COUNTA(P1459)</f>
        <v>1</v>
      </c>
      <c r="U1456" s="113"/>
    </row>
    <row r="1457" spans="2:21">
      <c r="B1457" s="2" t="s">
        <v>2604</v>
      </c>
      <c r="C1457" s="2" t="s">
        <v>1554</v>
      </c>
      <c r="D1457" s="35" t="s">
        <v>2605</v>
      </c>
      <c r="E1457" s="35" t="s">
        <v>2606</v>
      </c>
      <c r="F1457" s="10">
        <v>42430</v>
      </c>
      <c r="G1457" s="2" t="s">
        <v>2607</v>
      </c>
      <c r="P1457" s="109"/>
      <c r="Q1457" s="109"/>
      <c r="R1457" s="109"/>
      <c r="S1457" s="109"/>
      <c r="T1457" s="110"/>
      <c r="U1457" s="113"/>
    </row>
    <row r="1458" spans="2:21">
      <c r="B1458" s="49" t="s">
        <v>9936</v>
      </c>
      <c r="C1458" s="49" t="s">
        <v>9917</v>
      </c>
      <c r="D1458" s="50" t="s">
        <v>9937</v>
      </c>
      <c r="E1458" s="50" t="s">
        <v>9938</v>
      </c>
      <c r="F1458" s="49" t="s">
        <v>9939</v>
      </c>
      <c r="G1458" s="53"/>
    </row>
    <row r="1459" spans="2:21">
      <c r="B1459" s="49" t="s">
        <v>9940</v>
      </c>
      <c r="C1459" s="49" t="s">
        <v>9941</v>
      </c>
      <c r="D1459" s="50" t="s">
        <v>9942</v>
      </c>
      <c r="E1459" s="50" t="s">
        <v>9938</v>
      </c>
      <c r="F1459" s="51">
        <v>25644</v>
      </c>
      <c r="G1459" s="53"/>
      <c r="P1459" s="22" t="s">
        <v>4849</v>
      </c>
      <c r="Q1459" s="22" t="s">
        <v>186</v>
      </c>
      <c r="R1459" s="35">
        <v>518</v>
      </c>
      <c r="S1459" s="35" t="s">
        <v>4850</v>
      </c>
      <c r="T1459" s="22" t="s">
        <v>4851</v>
      </c>
    </row>
    <row r="1460" spans="2:21">
      <c r="B1460" s="49" t="s">
        <v>9943</v>
      </c>
      <c r="C1460" s="49" t="s">
        <v>9941</v>
      </c>
      <c r="D1460" s="50" t="s">
        <v>9944</v>
      </c>
      <c r="E1460" s="50" t="s">
        <v>9938</v>
      </c>
      <c r="F1460" s="51">
        <v>25675</v>
      </c>
      <c r="G1460" s="53"/>
    </row>
    <row r="1461" spans="2:21">
      <c r="B1461" s="49" t="s">
        <v>9945</v>
      </c>
      <c r="C1461" s="49" t="s">
        <v>9917</v>
      </c>
      <c r="D1461" s="50" t="s">
        <v>9946</v>
      </c>
      <c r="E1461" s="50" t="s">
        <v>9938</v>
      </c>
      <c r="F1461" s="49" t="s">
        <v>9947</v>
      </c>
      <c r="G1461" s="53"/>
      <c r="P1461" s="109" t="s">
        <v>4852</v>
      </c>
      <c r="Q1461" s="109"/>
      <c r="R1461" s="109"/>
      <c r="S1461" s="109"/>
      <c r="T1461" s="110">
        <f>COUNTA(P1464:P1466)</f>
        <v>3</v>
      </c>
      <c r="U1461" s="113"/>
    </row>
    <row r="1462" spans="2:21">
      <c r="B1462" s="49" t="s">
        <v>9948</v>
      </c>
      <c r="C1462" s="49" t="s">
        <v>9917</v>
      </c>
      <c r="D1462" s="50" t="s">
        <v>9949</v>
      </c>
      <c r="E1462" s="50" t="s">
        <v>9938</v>
      </c>
      <c r="F1462" s="49" t="s">
        <v>9950</v>
      </c>
      <c r="G1462" s="53"/>
      <c r="P1462" s="109"/>
      <c r="Q1462" s="109"/>
      <c r="R1462" s="109"/>
      <c r="S1462" s="109"/>
      <c r="T1462" s="110"/>
      <c r="U1462" s="113"/>
    </row>
    <row r="1463" spans="2:21">
      <c r="B1463" s="49" t="s">
        <v>9951</v>
      </c>
      <c r="C1463" s="49" t="s">
        <v>9917</v>
      </c>
      <c r="D1463" s="50" t="s">
        <v>9952</v>
      </c>
      <c r="E1463" s="50" t="s">
        <v>9938</v>
      </c>
      <c r="F1463" s="49" t="s">
        <v>9953</v>
      </c>
      <c r="G1463" s="53"/>
    </row>
    <row r="1464" spans="2:21">
      <c r="B1464" s="49" t="s">
        <v>9954</v>
      </c>
      <c r="C1464" s="49" t="s">
        <v>9955</v>
      </c>
      <c r="D1464" s="50" t="s">
        <v>9956</v>
      </c>
      <c r="E1464" s="50" t="s">
        <v>9938</v>
      </c>
      <c r="F1464" s="51">
        <v>32082</v>
      </c>
      <c r="G1464" s="53"/>
      <c r="P1464" s="22" t="s">
        <v>4853</v>
      </c>
      <c r="Q1464" s="22" t="s">
        <v>410</v>
      </c>
      <c r="R1464" s="35" t="s">
        <v>4854</v>
      </c>
      <c r="S1464" s="35" t="s">
        <v>4855</v>
      </c>
      <c r="T1464" s="22" t="s">
        <v>3996</v>
      </c>
    </row>
    <row r="1465" spans="2:21">
      <c r="B1465" s="49" t="s">
        <v>9957</v>
      </c>
      <c r="C1465" s="49" t="s">
        <v>9958</v>
      </c>
      <c r="D1465" s="50" t="s">
        <v>9959</v>
      </c>
      <c r="E1465" s="50" t="s">
        <v>9938</v>
      </c>
      <c r="F1465" s="49" t="s">
        <v>9960</v>
      </c>
      <c r="G1465" s="53"/>
      <c r="P1465" s="22" t="s">
        <v>4856</v>
      </c>
      <c r="Q1465" s="22" t="s">
        <v>1864</v>
      </c>
      <c r="R1465" s="35" t="s">
        <v>4857</v>
      </c>
      <c r="S1465" s="35" t="s">
        <v>4855</v>
      </c>
      <c r="T1465" s="22" t="s">
        <v>3996</v>
      </c>
    </row>
    <row r="1466" spans="2:21">
      <c r="B1466" s="49" t="s">
        <v>9961</v>
      </c>
      <c r="C1466" s="49" t="s">
        <v>9962</v>
      </c>
      <c r="D1466" s="50" t="s">
        <v>9963</v>
      </c>
      <c r="E1466" s="50" t="s">
        <v>9938</v>
      </c>
      <c r="F1466" s="51">
        <v>31089</v>
      </c>
      <c r="G1466" s="53"/>
      <c r="P1466" s="22" t="s">
        <v>4858</v>
      </c>
      <c r="Q1466" s="22" t="s">
        <v>1864</v>
      </c>
      <c r="R1466" s="35" t="s">
        <v>4859</v>
      </c>
      <c r="S1466" s="35" t="s">
        <v>4855</v>
      </c>
      <c r="T1466" s="22" t="s">
        <v>3996</v>
      </c>
      <c r="U1466" s="22"/>
    </row>
    <row r="1467" spans="2:21">
      <c r="B1467" s="49" t="s">
        <v>9964</v>
      </c>
      <c r="C1467" s="49" t="s">
        <v>9962</v>
      </c>
      <c r="D1467" s="50" t="s">
        <v>9965</v>
      </c>
      <c r="E1467" s="50" t="s">
        <v>9938</v>
      </c>
      <c r="F1467" s="51">
        <v>31131</v>
      </c>
      <c r="G1467" s="53"/>
    </row>
    <row r="1468" spans="2:21" ht="15" customHeight="1">
      <c r="B1468" s="49" t="s">
        <v>9966</v>
      </c>
      <c r="C1468" s="49" t="s">
        <v>9967</v>
      </c>
      <c r="D1468" s="50" t="s">
        <v>9968</v>
      </c>
      <c r="E1468" s="50" t="s">
        <v>9938</v>
      </c>
      <c r="F1468" s="49" t="s">
        <v>9969</v>
      </c>
      <c r="G1468" s="53"/>
      <c r="P1468" s="109" t="s">
        <v>4860</v>
      </c>
      <c r="Q1468" s="109"/>
      <c r="R1468" s="109"/>
      <c r="S1468" s="109"/>
      <c r="T1468" s="110">
        <f>COUNTA(P1471:P1475)</f>
        <v>5</v>
      </c>
      <c r="U1468" s="113"/>
    </row>
    <row r="1469" spans="2:21" ht="15" customHeight="1">
      <c r="B1469" s="49" t="s">
        <v>9970</v>
      </c>
      <c r="C1469" s="49" t="s">
        <v>1256</v>
      </c>
      <c r="D1469" s="50" t="s">
        <v>9971</v>
      </c>
      <c r="E1469" s="50" t="s">
        <v>9938</v>
      </c>
      <c r="F1469" s="49" t="s">
        <v>9960</v>
      </c>
      <c r="G1469" s="53"/>
      <c r="P1469" s="109"/>
      <c r="Q1469" s="109"/>
      <c r="R1469" s="109"/>
      <c r="S1469" s="109"/>
      <c r="T1469" s="110"/>
      <c r="U1469" s="113"/>
    </row>
    <row r="1470" spans="2:21">
      <c r="B1470" s="49" t="s">
        <v>9972</v>
      </c>
      <c r="C1470" s="49" t="s">
        <v>2400</v>
      </c>
      <c r="D1470" s="50" t="s">
        <v>9973</v>
      </c>
      <c r="E1470" s="50" t="s">
        <v>9938</v>
      </c>
      <c r="F1470" s="51">
        <v>32594</v>
      </c>
      <c r="G1470" s="53"/>
    </row>
    <row r="1471" spans="2:21">
      <c r="B1471" s="2" t="s">
        <v>2399</v>
      </c>
      <c r="C1471" s="2" t="s">
        <v>2400</v>
      </c>
      <c r="D1471" s="35" t="s">
        <v>2401</v>
      </c>
      <c r="E1471" s="35" t="s">
        <v>2402</v>
      </c>
      <c r="F1471" s="2" t="s">
        <v>2403</v>
      </c>
      <c r="P1471" s="22" t="s">
        <v>4861</v>
      </c>
      <c r="Q1471" s="22" t="s">
        <v>889</v>
      </c>
      <c r="R1471" s="35">
        <v>3581</v>
      </c>
      <c r="S1471" s="35" t="s">
        <v>4862</v>
      </c>
      <c r="T1471" s="22" t="s">
        <v>3856</v>
      </c>
    </row>
    <row r="1472" spans="2:21">
      <c r="B1472" s="49" t="s">
        <v>2399</v>
      </c>
      <c r="C1472" s="49" t="s">
        <v>2400</v>
      </c>
      <c r="D1472" s="50" t="s">
        <v>9974</v>
      </c>
      <c r="E1472" s="50" t="s">
        <v>9938</v>
      </c>
      <c r="F1472" s="51">
        <v>32973</v>
      </c>
      <c r="G1472" s="52"/>
      <c r="P1472" s="22" t="s">
        <v>4863</v>
      </c>
      <c r="Q1472" s="22" t="s">
        <v>74</v>
      </c>
      <c r="R1472" s="35">
        <v>1618</v>
      </c>
      <c r="S1472" s="35" t="s">
        <v>4862</v>
      </c>
      <c r="T1472" s="22" t="s">
        <v>4864</v>
      </c>
      <c r="U1472" s="22"/>
    </row>
    <row r="1473" spans="2:21">
      <c r="B1473" s="49" t="s">
        <v>9975</v>
      </c>
      <c r="C1473" s="49" t="s">
        <v>3990</v>
      </c>
      <c r="D1473" s="50" t="s">
        <v>9976</v>
      </c>
      <c r="E1473" s="50" t="s">
        <v>9938</v>
      </c>
      <c r="F1473" s="51">
        <v>35760</v>
      </c>
      <c r="G1473" s="52"/>
      <c r="P1473" s="22" t="s">
        <v>4865</v>
      </c>
      <c r="Q1473" s="22" t="s">
        <v>1748</v>
      </c>
      <c r="R1473" s="35">
        <v>3543</v>
      </c>
      <c r="S1473" s="35" t="s">
        <v>4862</v>
      </c>
      <c r="T1473" s="22" t="s">
        <v>4866</v>
      </c>
      <c r="U1473" s="22"/>
    </row>
    <row r="1474" spans="2:21">
      <c r="B1474" s="2" t="s">
        <v>2404</v>
      </c>
      <c r="C1474" s="2" t="s">
        <v>2405</v>
      </c>
      <c r="D1474" s="35" t="s">
        <v>2406</v>
      </c>
      <c r="E1474" s="35" t="s">
        <v>2402</v>
      </c>
      <c r="F1474" s="10">
        <v>38443</v>
      </c>
      <c r="P1474" s="22" t="s">
        <v>4016</v>
      </c>
      <c r="Q1474" s="22" t="s">
        <v>1417</v>
      </c>
      <c r="R1474" s="35">
        <v>726</v>
      </c>
      <c r="S1474" s="35" t="s">
        <v>4862</v>
      </c>
      <c r="T1474" s="22" t="s">
        <v>4017</v>
      </c>
    </row>
    <row r="1475" spans="2:21">
      <c r="B1475" s="2" t="s">
        <v>2407</v>
      </c>
      <c r="C1475" s="2" t="s">
        <v>2408</v>
      </c>
      <c r="D1475" s="35" t="s">
        <v>2409</v>
      </c>
      <c r="E1475" s="35" t="s">
        <v>2402</v>
      </c>
      <c r="F1475" s="10">
        <v>38443</v>
      </c>
      <c r="P1475" s="22" t="s">
        <v>4867</v>
      </c>
      <c r="Q1475" s="22" t="s">
        <v>3596</v>
      </c>
      <c r="R1475" s="35">
        <v>357</v>
      </c>
      <c r="S1475" s="35" t="s">
        <v>4862</v>
      </c>
      <c r="T1475" s="22" t="s">
        <v>4868</v>
      </c>
    </row>
    <row r="1476" spans="2:21">
      <c r="B1476" s="2" t="s">
        <v>2410</v>
      </c>
      <c r="C1476" s="2" t="s">
        <v>2405</v>
      </c>
      <c r="D1476" s="35" t="s">
        <v>2411</v>
      </c>
      <c r="E1476" s="35" t="s">
        <v>2402</v>
      </c>
      <c r="F1476" s="2" t="s">
        <v>2412</v>
      </c>
    </row>
    <row r="1477" spans="2:21">
      <c r="B1477" s="2" t="s">
        <v>2413</v>
      </c>
      <c r="C1477" s="2" t="s">
        <v>2405</v>
      </c>
      <c r="D1477" s="35" t="s">
        <v>2414</v>
      </c>
      <c r="E1477" s="35" t="s">
        <v>2402</v>
      </c>
      <c r="F1477" s="2" t="s">
        <v>1234</v>
      </c>
      <c r="P1477" s="109" t="s">
        <v>4869</v>
      </c>
      <c r="Q1477" s="109"/>
      <c r="R1477" s="109"/>
      <c r="S1477" s="109"/>
      <c r="T1477" s="110">
        <f>COUNTA(P1480)</f>
        <v>1</v>
      </c>
      <c r="U1477" s="113"/>
    </row>
    <row r="1478" spans="2:21">
      <c r="B1478" s="2" t="s">
        <v>2415</v>
      </c>
      <c r="C1478" s="2" t="s">
        <v>2405</v>
      </c>
      <c r="D1478" s="35" t="s">
        <v>2416</v>
      </c>
      <c r="E1478" s="35" t="s">
        <v>2402</v>
      </c>
      <c r="F1478" s="2" t="s">
        <v>2403</v>
      </c>
      <c r="P1478" s="109"/>
      <c r="Q1478" s="109"/>
      <c r="R1478" s="109"/>
      <c r="S1478" s="109"/>
      <c r="T1478" s="110"/>
      <c r="U1478" s="113"/>
    </row>
    <row r="1479" spans="2:21">
      <c r="B1479" s="49" t="s">
        <v>9977</v>
      </c>
      <c r="C1479" s="49" t="s">
        <v>2405</v>
      </c>
      <c r="D1479" s="50" t="s">
        <v>9978</v>
      </c>
      <c r="E1479" s="50" t="s">
        <v>9938</v>
      </c>
      <c r="F1479" s="51">
        <v>34380</v>
      </c>
      <c r="G1479" s="52"/>
    </row>
    <row r="1480" spans="2:21">
      <c r="B1480" s="2" t="s">
        <v>2417</v>
      </c>
      <c r="C1480" s="2" t="s">
        <v>2405</v>
      </c>
      <c r="D1480" s="35" t="s">
        <v>2418</v>
      </c>
      <c r="E1480" s="35" t="s">
        <v>2402</v>
      </c>
      <c r="F1480" s="10">
        <v>38292</v>
      </c>
      <c r="P1480" s="22" t="s">
        <v>4870</v>
      </c>
      <c r="Q1480" s="22" t="s">
        <v>1864</v>
      </c>
      <c r="R1480" s="35" t="s">
        <v>4871</v>
      </c>
      <c r="S1480" s="35" t="s">
        <v>4872</v>
      </c>
      <c r="T1480" s="22" t="s">
        <v>4873</v>
      </c>
      <c r="U1480" s="22" t="s">
        <v>4874</v>
      </c>
    </row>
    <row r="1481" spans="2:21">
      <c r="B1481" s="2" t="s">
        <v>2419</v>
      </c>
      <c r="C1481" s="2" t="s">
        <v>2405</v>
      </c>
      <c r="D1481" s="35" t="s">
        <v>2420</v>
      </c>
      <c r="E1481" s="35" t="s">
        <v>2402</v>
      </c>
      <c r="F1481" s="10">
        <v>38384</v>
      </c>
    </row>
    <row r="1482" spans="2:21">
      <c r="B1482" s="2" t="s">
        <v>2421</v>
      </c>
      <c r="C1482" s="2" t="s">
        <v>2405</v>
      </c>
      <c r="D1482" s="35" t="s">
        <v>2422</v>
      </c>
      <c r="E1482" s="35" t="s">
        <v>2402</v>
      </c>
      <c r="F1482" s="10">
        <v>38443</v>
      </c>
      <c r="P1482" s="109" t="s">
        <v>4875</v>
      </c>
      <c r="Q1482" s="109"/>
      <c r="R1482" s="109"/>
      <c r="S1482" s="109"/>
      <c r="T1482" s="110">
        <f>COUNTA(P1485)</f>
        <v>1</v>
      </c>
      <c r="U1482" s="113"/>
    </row>
    <row r="1483" spans="2:21">
      <c r="B1483" s="2" t="s">
        <v>2423</v>
      </c>
      <c r="C1483" s="2" t="s">
        <v>2405</v>
      </c>
      <c r="D1483" s="35" t="s">
        <v>2424</v>
      </c>
      <c r="E1483" s="35" t="s">
        <v>2402</v>
      </c>
      <c r="F1483" s="10">
        <v>38412</v>
      </c>
      <c r="P1483" s="109"/>
      <c r="Q1483" s="109"/>
      <c r="R1483" s="109"/>
      <c r="S1483" s="109"/>
      <c r="T1483" s="110"/>
      <c r="U1483" s="113"/>
    </row>
    <row r="1484" spans="2:21">
      <c r="B1484" s="2" t="s">
        <v>2423</v>
      </c>
      <c r="C1484" s="2" t="s">
        <v>2405</v>
      </c>
      <c r="D1484" s="35" t="s">
        <v>2424</v>
      </c>
      <c r="E1484" s="35" t="s">
        <v>2583</v>
      </c>
      <c r="F1484" s="2" t="s">
        <v>2584</v>
      </c>
    </row>
    <row r="1485" spans="2:21">
      <c r="B1485" s="2" t="s">
        <v>2425</v>
      </c>
      <c r="C1485" s="2" t="s">
        <v>2405</v>
      </c>
      <c r="D1485" s="35" t="s">
        <v>2426</v>
      </c>
      <c r="E1485" s="35" t="s">
        <v>2402</v>
      </c>
      <c r="F1485" s="2" t="s">
        <v>2403</v>
      </c>
      <c r="P1485" s="22" t="s">
        <v>4876</v>
      </c>
      <c r="Q1485" s="22" t="s">
        <v>176</v>
      </c>
      <c r="R1485" s="35">
        <v>747</v>
      </c>
      <c r="S1485" s="35" t="s">
        <v>4877</v>
      </c>
      <c r="T1485" s="24">
        <v>43066</v>
      </c>
      <c r="U1485" s="22" t="s">
        <v>4878</v>
      </c>
    </row>
    <row r="1486" spans="2:21">
      <c r="B1486" s="49" t="s">
        <v>2425</v>
      </c>
      <c r="C1486" s="49" t="s">
        <v>2405</v>
      </c>
      <c r="D1486" s="50" t="s">
        <v>9979</v>
      </c>
      <c r="E1486" s="50" t="s">
        <v>9938</v>
      </c>
      <c r="F1486" s="51">
        <v>36215</v>
      </c>
      <c r="G1486" s="52"/>
      <c r="P1486" s="22"/>
      <c r="Q1486" s="22"/>
      <c r="T1486" s="24"/>
      <c r="U1486" s="22"/>
    </row>
    <row r="1487" spans="2:21">
      <c r="B1487" s="2" t="s">
        <v>2427</v>
      </c>
      <c r="C1487" s="2" t="s">
        <v>2405</v>
      </c>
      <c r="D1487" s="35" t="s">
        <v>2428</v>
      </c>
      <c r="E1487" s="35" t="s">
        <v>2402</v>
      </c>
      <c r="F1487" s="10">
        <v>38443</v>
      </c>
      <c r="P1487" s="109" t="s">
        <v>8951</v>
      </c>
      <c r="Q1487" s="109"/>
      <c r="R1487" s="109"/>
      <c r="S1487" s="109"/>
      <c r="T1487" s="110">
        <f>COUNTA(P1490:P1491)</f>
        <v>2</v>
      </c>
      <c r="U1487" s="108"/>
    </row>
    <row r="1488" spans="2:21">
      <c r="B1488" s="2" t="s">
        <v>2427</v>
      </c>
      <c r="C1488" s="2" t="s">
        <v>2405</v>
      </c>
      <c r="D1488" s="35" t="s">
        <v>2428</v>
      </c>
      <c r="E1488" s="35" t="s">
        <v>2429</v>
      </c>
      <c r="F1488" s="4">
        <v>39753</v>
      </c>
      <c r="P1488" s="109"/>
      <c r="Q1488" s="109"/>
      <c r="R1488" s="109"/>
      <c r="S1488" s="109"/>
      <c r="T1488" s="110"/>
      <c r="U1488" s="108"/>
    </row>
    <row r="1489" spans="2:21">
      <c r="B1489" s="2" t="s">
        <v>2427</v>
      </c>
      <c r="C1489" s="2" t="s">
        <v>2405</v>
      </c>
      <c r="D1489" s="35" t="s">
        <v>2428</v>
      </c>
      <c r="E1489" s="35" t="s">
        <v>2583</v>
      </c>
      <c r="F1489" s="2" t="s">
        <v>2584</v>
      </c>
      <c r="P1489" s="22"/>
      <c r="Q1489" s="22"/>
      <c r="T1489" s="24"/>
      <c r="U1489" s="22"/>
    </row>
    <row r="1490" spans="2:21">
      <c r="B1490" s="2" t="s">
        <v>2430</v>
      </c>
      <c r="C1490" s="2" t="s">
        <v>1533</v>
      </c>
      <c r="D1490" s="35" t="s">
        <v>2431</v>
      </c>
      <c r="E1490" s="35" t="s">
        <v>2402</v>
      </c>
      <c r="F1490" s="4">
        <v>38834</v>
      </c>
      <c r="P1490" s="49" t="s">
        <v>8952</v>
      </c>
      <c r="Q1490" s="49" t="s">
        <v>4760</v>
      </c>
      <c r="R1490" s="50" t="s">
        <v>8953</v>
      </c>
      <c r="S1490" s="50" t="s">
        <v>8954</v>
      </c>
      <c r="T1490" s="49" t="s">
        <v>8955</v>
      </c>
      <c r="U1490" s="49"/>
    </row>
    <row r="1491" spans="2:21">
      <c r="B1491" s="2" t="s">
        <v>2562</v>
      </c>
      <c r="C1491" s="2" t="s">
        <v>2563</v>
      </c>
      <c r="D1491" s="35" t="s">
        <v>2564</v>
      </c>
      <c r="E1491" s="35" t="s">
        <v>2565</v>
      </c>
      <c r="F1491" s="10">
        <v>38047</v>
      </c>
      <c r="P1491" s="49" t="s">
        <v>8956</v>
      </c>
      <c r="Q1491" s="49" t="s">
        <v>8957</v>
      </c>
      <c r="R1491" s="50" t="s">
        <v>8958</v>
      </c>
      <c r="S1491" s="50" t="s">
        <v>8954</v>
      </c>
      <c r="T1491" s="49" t="s">
        <v>8959</v>
      </c>
      <c r="U1491" s="49"/>
    </row>
    <row r="1492" spans="2:21">
      <c r="B1492" s="2" t="s">
        <v>2432</v>
      </c>
      <c r="C1492" s="2" t="s">
        <v>2433</v>
      </c>
      <c r="D1492" s="35" t="s">
        <v>2434</v>
      </c>
      <c r="E1492" s="35" t="s">
        <v>2429</v>
      </c>
      <c r="F1492" s="4">
        <v>40284</v>
      </c>
    </row>
    <row r="1493" spans="2:21">
      <c r="B1493" s="2" t="s">
        <v>2432</v>
      </c>
      <c r="C1493" s="2" t="s">
        <v>2433</v>
      </c>
      <c r="D1493" s="35" t="s">
        <v>2434</v>
      </c>
      <c r="E1493" s="35" t="s">
        <v>2565</v>
      </c>
      <c r="F1493" s="10">
        <v>38047</v>
      </c>
      <c r="P1493" s="109" t="s">
        <v>4879</v>
      </c>
      <c r="Q1493" s="109"/>
      <c r="R1493" s="109"/>
      <c r="S1493" s="109"/>
      <c r="T1493" s="110">
        <f>COUNTA(P1496)</f>
        <v>1</v>
      </c>
      <c r="U1493" s="113"/>
    </row>
    <row r="1494" spans="2:21">
      <c r="B1494" s="2" t="s">
        <v>2432</v>
      </c>
      <c r="C1494" s="2" t="s">
        <v>2433</v>
      </c>
      <c r="D1494" s="35" t="s">
        <v>2434</v>
      </c>
      <c r="E1494" s="35" t="s">
        <v>2583</v>
      </c>
      <c r="F1494" s="2" t="s">
        <v>2584</v>
      </c>
      <c r="P1494" s="109"/>
      <c r="Q1494" s="109"/>
      <c r="R1494" s="109"/>
      <c r="S1494" s="109"/>
      <c r="T1494" s="110"/>
      <c r="U1494" s="113"/>
    </row>
    <row r="1495" spans="2:21">
      <c r="B1495" s="2" t="s">
        <v>2435</v>
      </c>
      <c r="C1495" s="2" t="s">
        <v>1554</v>
      </c>
      <c r="D1495" s="35" t="s">
        <v>2436</v>
      </c>
      <c r="E1495" s="35" t="s">
        <v>2429</v>
      </c>
      <c r="F1495" s="4">
        <v>39753</v>
      </c>
    </row>
    <row r="1496" spans="2:21">
      <c r="B1496" s="2" t="s">
        <v>2435</v>
      </c>
      <c r="C1496" s="2" t="s">
        <v>1554</v>
      </c>
      <c r="D1496" s="35" t="s">
        <v>2436</v>
      </c>
      <c r="E1496" s="35" t="s">
        <v>2429</v>
      </c>
      <c r="F1496" s="4">
        <v>39753</v>
      </c>
      <c r="G1496" t="s">
        <v>2004</v>
      </c>
      <c r="P1496" s="22" t="s">
        <v>4880</v>
      </c>
      <c r="Q1496" s="22" t="s">
        <v>3860</v>
      </c>
      <c r="R1496" s="35">
        <v>20230</v>
      </c>
      <c r="S1496" s="35" t="s">
        <v>4881</v>
      </c>
      <c r="T1496" s="22" t="s">
        <v>4882</v>
      </c>
      <c r="U1496" s="22"/>
    </row>
    <row r="1497" spans="2:21">
      <c r="B1497" s="2" t="s">
        <v>2437</v>
      </c>
      <c r="C1497" s="2" t="s">
        <v>1554</v>
      </c>
      <c r="D1497" s="35" t="s">
        <v>2438</v>
      </c>
      <c r="E1497" s="35" t="s">
        <v>2402</v>
      </c>
      <c r="F1497" s="4">
        <v>39191</v>
      </c>
    </row>
    <row r="1498" spans="2:21">
      <c r="B1498" s="2" t="s">
        <v>2437</v>
      </c>
      <c r="C1498" s="2" t="s">
        <v>1554</v>
      </c>
      <c r="D1498" s="35" t="s">
        <v>2438</v>
      </c>
      <c r="E1498" s="35" t="s">
        <v>2429</v>
      </c>
      <c r="F1498" s="4">
        <v>39753</v>
      </c>
      <c r="P1498" s="109" t="s">
        <v>4883</v>
      </c>
      <c r="Q1498" s="109"/>
      <c r="R1498" s="109"/>
      <c r="S1498" s="109"/>
      <c r="T1498" s="110">
        <f>COUNTA(P1501:P1508)</f>
        <v>8</v>
      </c>
      <c r="U1498" s="114"/>
    </row>
    <row r="1499" spans="2:21" ht="15" customHeight="1">
      <c r="B1499" s="2" t="s">
        <v>2437</v>
      </c>
      <c r="C1499" s="2" t="s">
        <v>1554</v>
      </c>
      <c r="D1499" s="35" t="s">
        <v>2438</v>
      </c>
      <c r="E1499" s="35" t="s">
        <v>2583</v>
      </c>
      <c r="F1499" s="2" t="s">
        <v>2585</v>
      </c>
      <c r="P1499" s="109"/>
      <c r="Q1499" s="109"/>
      <c r="R1499" s="109"/>
      <c r="S1499" s="109"/>
      <c r="T1499" s="110"/>
      <c r="U1499" s="114"/>
    </row>
    <row r="1500" spans="2:21" ht="15" customHeight="1">
      <c r="B1500" s="2" t="s">
        <v>2439</v>
      </c>
      <c r="C1500" s="2" t="s">
        <v>1554</v>
      </c>
      <c r="D1500" s="35" t="s">
        <v>2440</v>
      </c>
      <c r="E1500" s="35" t="s">
        <v>2429</v>
      </c>
      <c r="F1500" s="4">
        <v>39753</v>
      </c>
    </row>
    <row r="1501" spans="2:21">
      <c r="B1501" s="2" t="s">
        <v>2439</v>
      </c>
      <c r="C1501" s="2" t="s">
        <v>1554</v>
      </c>
      <c r="D1501" s="35" t="s">
        <v>2440</v>
      </c>
      <c r="E1501" s="35" t="s">
        <v>2429</v>
      </c>
      <c r="F1501" s="4">
        <v>39753</v>
      </c>
      <c r="G1501" t="s">
        <v>2004</v>
      </c>
      <c r="P1501" s="22" t="s">
        <v>4884</v>
      </c>
      <c r="Q1501" s="22" t="s">
        <v>1922</v>
      </c>
      <c r="R1501" s="35">
        <v>132</v>
      </c>
      <c r="S1501" s="35" t="s">
        <v>4885</v>
      </c>
      <c r="T1501" s="24">
        <v>37939</v>
      </c>
    </row>
    <row r="1502" spans="2:21">
      <c r="B1502" s="2" t="s">
        <v>2439</v>
      </c>
      <c r="C1502" s="2" t="s">
        <v>1554</v>
      </c>
      <c r="D1502" s="35" t="s">
        <v>2440</v>
      </c>
      <c r="E1502" s="35" t="s">
        <v>2583</v>
      </c>
      <c r="F1502" s="2" t="s">
        <v>2586</v>
      </c>
      <c r="P1502" s="22" t="s">
        <v>4886</v>
      </c>
      <c r="Q1502" s="22" t="s">
        <v>9</v>
      </c>
      <c r="R1502" s="35">
        <v>4207</v>
      </c>
      <c r="S1502" s="35" t="s">
        <v>4885</v>
      </c>
      <c r="T1502" s="22" t="s">
        <v>4887</v>
      </c>
    </row>
    <row r="1503" spans="2:21">
      <c r="B1503" s="2" t="s">
        <v>2441</v>
      </c>
      <c r="C1503" s="2" t="s">
        <v>1554</v>
      </c>
      <c r="D1503" s="35" t="s">
        <v>2442</v>
      </c>
      <c r="E1503" s="35" t="s">
        <v>2429</v>
      </c>
      <c r="F1503" s="4">
        <v>39753</v>
      </c>
      <c r="P1503" s="22" t="s">
        <v>4888</v>
      </c>
      <c r="Q1503" s="22" t="s">
        <v>889</v>
      </c>
      <c r="R1503" s="35">
        <v>580</v>
      </c>
      <c r="S1503" s="35" t="s">
        <v>4885</v>
      </c>
      <c r="T1503" s="22" t="s">
        <v>4889</v>
      </c>
      <c r="U1503" s="22"/>
    </row>
    <row r="1504" spans="2:21">
      <c r="B1504" s="2" t="s">
        <v>2441</v>
      </c>
      <c r="C1504" s="2" t="s">
        <v>1554</v>
      </c>
      <c r="D1504" s="35" t="s">
        <v>2442</v>
      </c>
      <c r="E1504" s="35" t="s">
        <v>2429</v>
      </c>
      <c r="F1504" s="4">
        <v>39753</v>
      </c>
      <c r="G1504" t="s">
        <v>2004</v>
      </c>
      <c r="P1504" s="22" t="s">
        <v>4890</v>
      </c>
      <c r="Q1504" s="22" t="s">
        <v>9</v>
      </c>
      <c r="R1504" s="35">
        <v>5096</v>
      </c>
      <c r="S1504" s="35" t="s">
        <v>4885</v>
      </c>
      <c r="T1504" s="24">
        <v>43911</v>
      </c>
    </row>
    <row r="1505" spans="2:21">
      <c r="B1505" s="2" t="s">
        <v>2441</v>
      </c>
      <c r="C1505" s="2" t="s">
        <v>1554</v>
      </c>
      <c r="D1505" s="35" t="s">
        <v>2442</v>
      </c>
      <c r="E1505" s="35" t="s">
        <v>2583</v>
      </c>
      <c r="F1505" s="2" t="s">
        <v>2584</v>
      </c>
      <c r="P1505" s="22" t="s">
        <v>4891</v>
      </c>
      <c r="Q1505" s="22" t="s">
        <v>889</v>
      </c>
      <c r="R1505" s="35">
        <v>2524</v>
      </c>
      <c r="S1505" s="35" t="s">
        <v>4885</v>
      </c>
      <c r="T1505" s="24">
        <v>39900</v>
      </c>
    </row>
    <row r="1506" spans="2:21">
      <c r="B1506" s="2" t="s">
        <v>2443</v>
      </c>
      <c r="C1506" s="2" t="s">
        <v>1554</v>
      </c>
      <c r="D1506" s="35" t="s">
        <v>2444</v>
      </c>
      <c r="E1506" s="35" t="s">
        <v>2402</v>
      </c>
      <c r="F1506" s="4">
        <v>39483</v>
      </c>
      <c r="P1506" s="49" t="s">
        <v>10445</v>
      </c>
      <c r="Q1506" s="49" t="s">
        <v>1864</v>
      </c>
      <c r="R1506" s="50" t="s">
        <v>10446</v>
      </c>
      <c r="S1506" s="50" t="s">
        <v>4885</v>
      </c>
      <c r="T1506" s="49" t="s">
        <v>10447</v>
      </c>
      <c r="U1506" s="49"/>
    </row>
    <row r="1507" spans="2:21">
      <c r="B1507" s="2" t="s">
        <v>2445</v>
      </c>
      <c r="C1507" s="2" t="s">
        <v>1554</v>
      </c>
      <c r="D1507" s="35" t="s">
        <v>2446</v>
      </c>
      <c r="E1507" s="35" t="s">
        <v>2402</v>
      </c>
      <c r="F1507" s="4">
        <v>39518</v>
      </c>
      <c r="P1507" s="22" t="s">
        <v>4892</v>
      </c>
      <c r="Q1507" s="22" t="s">
        <v>1417</v>
      </c>
      <c r="R1507" s="35">
        <v>283</v>
      </c>
      <c r="S1507" s="35" t="s">
        <v>4885</v>
      </c>
      <c r="T1507" s="24">
        <v>38469</v>
      </c>
    </row>
    <row r="1508" spans="2:21">
      <c r="B1508" s="2" t="s">
        <v>2445</v>
      </c>
      <c r="C1508" s="2" t="s">
        <v>1554</v>
      </c>
      <c r="D1508" s="35" t="s">
        <v>2446</v>
      </c>
      <c r="E1508" s="35" t="s">
        <v>2429</v>
      </c>
      <c r="F1508" s="4">
        <v>39753</v>
      </c>
      <c r="P1508" s="22" t="s">
        <v>4893</v>
      </c>
      <c r="Q1508" s="22" t="s">
        <v>9</v>
      </c>
      <c r="R1508" s="35">
        <v>3025</v>
      </c>
      <c r="S1508" s="35" t="s">
        <v>4885</v>
      </c>
      <c r="T1508" s="22" t="s">
        <v>4894</v>
      </c>
      <c r="U1508" s="22"/>
    </row>
    <row r="1509" spans="2:21">
      <c r="B1509" s="2" t="s">
        <v>2445</v>
      </c>
      <c r="C1509" s="2" t="s">
        <v>1554</v>
      </c>
      <c r="D1509" s="35" t="s">
        <v>2446</v>
      </c>
      <c r="E1509" s="35" t="s">
        <v>2429</v>
      </c>
      <c r="F1509" s="4">
        <v>39753</v>
      </c>
      <c r="G1509" t="s">
        <v>2004</v>
      </c>
    </row>
    <row r="1510" spans="2:21">
      <c r="B1510" s="2" t="s">
        <v>2445</v>
      </c>
      <c r="C1510" s="2" t="s">
        <v>1554</v>
      </c>
      <c r="D1510" s="35" t="s">
        <v>2446</v>
      </c>
      <c r="E1510" s="35" t="s">
        <v>2429</v>
      </c>
      <c r="F1510" s="10">
        <v>42430</v>
      </c>
      <c r="G1510" s="2" t="s">
        <v>2447</v>
      </c>
      <c r="P1510" s="109" t="s">
        <v>10225</v>
      </c>
      <c r="Q1510" s="109"/>
      <c r="R1510" s="109"/>
      <c r="S1510" s="109"/>
      <c r="T1510" s="110">
        <f>COUNTA(P1513:P1525)</f>
        <v>13</v>
      </c>
      <c r="U1510" s="114"/>
    </row>
    <row r="1511" spans="2:21">
      <c r="B1511" s="2" t="s">
        <v>2448</v>
      </c>
      <c r="C1511" s="2" t="s">
        <v>1554</v>
      </c>
      <c r="D1511" s="35" t="s">
        <v>2449</v>
      </c>
      <c r="E1511" s="35" t="s">
        <v>2429</v>
      </c>
      <c r="F1511" s="4">
        <v>39753</v>
      </c>
      <c r="P1511" s="109"/>
      <c r="Q1511" s="109"/>
      <c r="R1511" s="109"/>
      <c r="S1511" s="109"/>
      <c r="T1511" s="110"/>
      <c r="U1511" s="114"/>
    </row>
    <row r="1512" spans="2:21">
      <c r="B1512" s="2" t="s">
        <v>2448</v>
      </c>
      <c r="C1512" s="2" t="s">
        <v>1554</v>
      </c>
      <c r="D1512" s="35" t="s">
        <v>2449</v>
      </c>
      <c r="E1512" s="35" t="s">
        <v>2583</v>
      </c>
      <c r="F1512" s="2" t="s">
        <v>2584</v>
      </c>
    </row>
    <row r="1513" spans="2:21">
      <c r="B1513" s="2" t="s">
        <v>2450</v>
      </c>
      <c r="C1513" s="2" t="s">
        <v>1554</v>
      </c>
      <c r="D1513" s="35" t="s">
        <v>2451</v>
      </c>
      <c r="E1513" s="35" t="s">
        <v>2429</v>
      </c>
      <c r="F1513" s="4">
        <v>39899</v>
      </c>
      <c r="P1513" s="22" t="s">
        <v>4895</v>
      </c>
      <c r="Q1513" s="22" t="s">
        <v>341</v>
      </c>
      <c r="R1513" s="35" t="s">
        <v>4896</v>
      </c>
      <c r="S1513" s="35" t="s">
        <v>4897</v>
      </c>
      <c r="T1513" s="22" t="s">
        <v>4898</v>
      </c>
    </row>
    <row r="1514" spans="2:21">
      <c r="B1514" s="2" t="s">
        <v>2450</v>
      </c>
      <c r="C1514" s="2" t="s">
        <v>1554</v>
      </c>
      <c r="D1514" s="35" t="s">
        <v>2451</v>
      </c>
      <c r="E1514" s="35" t="s">
        <v>2429</v>
      </c>
      <c r="F1514" s="4">
        <v>39899</v>
      </c>
      <c r="G1514" t="s">
        <v>2004</v>
      </c>
      <c r="P1514" s="22" t="s">
        <v>4899</v>
      </c>
      <c r="Q1514" s="22" t="s">
        <v>345</v>
      </c>
      <c r="R1514" s="35" t="s">
        <v>4900</v>
      </c>
      <c r="S1514" s="35" t="s">
        <v>4897</v>
      </c>
      <c r="T1514" s="22" t="s">
        <v>4104</v>
      </c>
    </row>
    <row r="1515" spans="2:21">
      <c r="B1515" s="2" t="s">
        <v>2452</v>
      </c>
      <c r="C1515" s="2" t="s">
        <v>1554</v>
      </c>
      <c r="D1515" s="35" t="s">
        <v>2453</v>
      </c>
      <c r="E1515" s="35" t="s">
        <v>2402</v>
      </c>
      <c r="F1515" s="4">
        <v>39918</v>
      </c>
      <c r="P1515" s="22" t="s">
        <v>4901</v>
      </c>
      <c r="Q1515" s="22" t="s">
        <v>79</v>
      </c>
      <c r="R1515" s="35" t="s">
        <v>4902</v>
      </c>
      <c r="S1515" s="35" t="s">
        <v>4897</v>
      </c>
      <c r="T1515" s="24">
        <v>38814</v>
      </c>
    </row>
    <row r="1516" spans="2:21">
      <c r="B1516" s="2" t="s">
        <v>2452</v>
      </c>
      <c r="C1516" s="2" t="s">
        <v>1554</v>
      </c>
      <c r="D1516" s="35" t="s">
        <v>2453</v>
      </c>
      <c r="E1516" s="35" t="s">
        <v>2429</v>
      </c>
      <c r="F1516" s="4">
        <v>39918</v>
      </c>
      <c r="P1516" s="22" t="s">
        <v>4903</v>
      </c>
      <c r="Q1516" s="22" t="s">
        <v>667</v>
      </c>
      <c r="R1516" s="35" t="s">
        <v>4904</v>
      </c>
      <c r="S1516" s="35" t="s">
        <v>4897</v>
      </c>
      <c r="T1516" s="25">
        <v>38808</v>
      </c>
    </row>
    <row r="1517" spans="2:21">
      <c r="B1517" s="2" t="s">
        <v>2452</v>
      </c>
      <c r="C1517" s="2" t="s">
        <v>1554</v>
      </c>
      <c r="D1517" s="35" t="s">
        <v>2453</v>
      </c>
      <c r="E1517" s="35" t="s">
        <v>2429</v>
      </c>
      <c r="F1517" s="4">
        <v>39918</v>
      </c>
      <c r="G1517" t="s">
        <v>2004</v>
      </c>
      <c r="P1517" s="22" t="s">
        <v>4905</v>
      </c>
      <c r="Q1517" s="22" t="s">
        <v>714</v>
      </c>
      <c r="R1517" s="35" t="s">
        <v>4906</v>
      </c>
      <c r="S1517" s="35" t="s">
        <v>4897</v>
      </c>
      <c r="T1517" s="22" t="s">
        <v>3605</v>
      </c>
    </row>
    <row r="1518" spans="2:21">
      <c r="B1518" s="2" t="s">
        <v>2452</v>
      </c>
      <c r="C1518" s="2" t="s">
        <v>1554</v>
      </c>
      <c r="D1518" s="35" t="s">
        <v>2453</v>
      </c>
      <c r="E1518" s="35" t="s">
        <v>2583</v>
      </c>
      <c r="F1518" s="2" t="s">
        <v>2584</v>
      </c>
      <c r="P1518" s="22" t="s">
        <v>4907</v>
      </c>
      <c r="Q1518" s="22" t="s">
        <v>714</v>
      </c>
      <c r="R1518" s="35" t="s">
        <v>4908</v>
      </c>
      <c r="S1518" s="35" t="s">
        <v>4897</v>
      </c>
      <c r="T1518" s="22" t="s">
        <v>4909</v>
      </c>
      <c r="U1518" s="22"/>
    </row>
    <row r="1519" spans="2:21">
      <c r="B1519" s="2" t="s">
        <v>2454</v>
      </c>
      <c r="C1519" s="2" t="s">
        <v>1554</v>
      </c>
      <c r="D1519" s="35" t="s">
        <v>2455</v>
      </c>
      <c r="E1519" s="35" t="s">
        <v>2429</v>
      </c>
      <c r="F1519" s="4">
        <v>40575</v>
      </c>
      <c r="P1519" s="22" t="s">
        <v>4910</v>
      </c>
      <c r="Q1519" s="22" t="s">
        <v>714</v>
      </c>
      <c r="R1519" s="35" t="s">
        <v>4911</v>
      </c>
      <c r="S1519" s="35" t="s">
        <v>4912</v>
      </c>
      <c r="T1519" s="24">
        <v>38469</v>
      </c>
    </row>
    <row r="1520" spans="2:21">
      <c r="B1520" s="2" t="s">
        <v>2454</v>
      </c>
      <c r="C1520" s="2" t="s">
        <v>1554</v>
      </c>
      <c r="D1520" s="35" t="s">
        <v>2455</v>
      </c>
      <c r="E1520" s="35" t="s">
        <v>2429</v>
      </c>
      <c r="F1520" s="4">
        <v>40575</v>
      </c>
      <c r="G1520" t="s">
        <v>2004</v>
      </c>
      <c r="P1520" s="22" t="s">
        <v>4913</v>
      </c>
      <c r="Q1520" s="22" t="s">
        <v>4914</v>
      </c>
      <c r="R1520" s="35" t="s">
        <v>4915</v>
      </c>
      <c r="S1520" s="35" t="s">
        <v>4897</v>
      </c>
      <c r="T1520" s="24">
        <v>38825</v>
      </c>
    </row>
    <row r="1521" spans="2:21">
      <c r="B1521" s="2" t="s">
        <v>2456</v>
      </c>
      <c r="C1521" s="2" t="s">
        <v>1554</v>
      </c>
      <c r="D1521" s="35" t="s">
        <v>2457</v>
      </c>
      <c r="E1521" s="35" t="s">
        <v>2402</v>
      </c>
      <c r="F1521" s="4">
        <v>40603</v>
      </c>
      <c r="P1521" s="22" t="s">
        <v>4916</v>
      </c>
      <c r="Q1521" s="22" t="s">
        <v>4149</v>
      </c>
      <c r="R1521" s="35" t="s">
        <v>4917</v>
      </c>
      <c r="S1521" s="35" t="s">
        <v>4897</v>
      </c>
      <c r="T1521" s="22" t="s">
        <v>4918</v>
      </c>
      <c r="U1521" s="22"/>
    </row>
    <row r="1522" spans="2:21">
      <c r="B1522" s="2" t="s">
        <v>2456</v>
      </c>
      <c r="C1522" s="2" t="s">
        <v>1554</v>
      </c>
      <c r="D1522" s="35" t="s">
        <v>2457</v>
      </c>
      <c r="E1522" s="35" t="s">
        <v>2429</v>
      </c>
      <c r="F1522" s="4">
        <v>40603</v>
      </c>
      <c r="P1522" s="49" t="s">
        <v>10226</v>
      </c>
      <c r="Q1522" s="49" t="s">
        <v>341</v>
      </c>
      <c r="R1522" s="50" t="s">
        <v>10227</v>
      </c>
      <c r="S1522" s="50" t="s">
        <v>4897</v>
      </c>
      <c r="T1522" s="55">
        <v>32933</v>
      </c>
      <c r="U1522" s="49"/>
    </row>
    <row r="1523" spans="2:21">
      <c r="B1523" s="2" t="s">
        <v>2456</v>
      </c>
      <c r="C1523" s="2" t="s">
        <v>1554</v>
      </c>
      <c r="D1523" s="35" t="s">
        <v>2457</v>
      </c>
      <c r="E1523" s="35" t="s">
        <v>2583</v>
      </c>
      <c r="F1523" s="2" t="s">
        <v>2584</v>
      </c>
      <c r="P1523" s="49" t="s">
        <v>10228</v>
      </c>
      <c r="Q1523" s="49" t="s">
        <v>341</v>
      </c>
      <c r="R1523" s="50" t="s">
        <v>10229</v>
      </c>
      <c r="S1523" s="50" t="s">
        <v>4897</v>
      </c>
      <c r="T1523" s="51">
        <v>33700</v>
      </c>
      <c r="U1523" s="49"/>
    </row>
    <row r="1524" spans="2:21">
      <c r="B1524" s="2" t="s">
        <v>2458</v>
      </c>
      <c r="C1524" s="2" t="s">
        <v>1554</v>
      </c>
      <c r="D1524" s="35" t="s">
        <v>2459</v>
      </c>
      <c r="E1524" s="35" t="s">
        <v>2429</v>
      </c>
      <c r="F1524" s="4">
        <v>40623</v>
      </c>
      <c r="P1524" s="49" t="s">
        <v>10230</v>
      </c>
      <c r="Q1524" s="49" t="s">
        <v>738</v>
      </c>
      <c r="R1524" s="50" t="s">
        <v>10231</v>
      </c>
      <c r="S1524" s="50" t="s">
        <v>4897</v>
      </c>
      <c r="T1524" s="49" t="s">
        <v>8592</v>
      </c>
      <c r="U1524" s="49"/>
    </row>
    <row r="1525" spans="2:21">
      <c r="B1525" s="2" t="s">
        <v>2458</v>
      </c>
      <c r="C1525" s="2" t="s">
        <v>1554</v>
      </c>
      <c r="D1525" s="35" t="s">
        <v>2459</v>
      </c>
      <c r="E1525" s="35" t="s">
        <v>2429</v>
      </c>
      <c r="F1525" s="4">
        <v>40623</v>
      </c>
      <c r="G1525" t="s">
        <v>2004</v>
      </c>
      <c r="P1525" s="49" t="s">
        <v>10232</v>
      </c>
      <c r="Q1525" s="49" t="s">
        <v>4785</v>
      </c>
      <c r="R1525" s="50" t="s">
        <v>9454</v>
      </c>
      <c r="S1525" s="50" t="s">
        <v>4897</v>
      </c>
      <c r="T1525" s="55">
        <v>36251</v>
      </c>
      <c r="U1525" s="49"/>
    </row>
    <row r="1526" spans="2:21">
      <c r="B1526" s="2" t="s">
        <v>2460</v>
      </c>
      <c r="C1526" s="2" t="s">
        <v>1554</v>
      </c>
      <c r="D1526" s="35" t="s">
        <v>2461</v>
      </c>
      <c r="E1526" s="35" t="s">
        <v>2429</v>
      </c>
      <c r="F1526" s="2" t="s">
        <v>2462</v>
      </c>
      <c r="P1526" s="22"/>
      <c r="Q1526" s="22"/>
      <c r="T1526" s="22"/>
      <c r="U1526" s="22"/>
    </row>
    <row r="1527" spans="2:21">
      <c r="B1527" s="2" t="s">
        <v>2460</v>
      </c>
      <c r="C1527" s="2" t="s">
        <v>1554</v>
      </c>
      <c r="D1527" s="35" t="s">
        <v>2461</v>
      </c>
      <c r="E1527" s="35" t="s">
        <v>2429</v>
      </c>
      <c r="F1527" s="2" t="s">
        <v>2462</v>
      </c>
      <c r="G1527" s="2" t="s">
        <v>2004</v>
      </c>
      <c r="P1527" s="109" t="s">
        <v>8960</v>
      </c>
      <c r="Q1527" s="109"/>
      <c r="R1527" s="109"/>
      <c r="S1527" s="109"/>
      <c r="T1527" s="110">
        <f>COUNTA(P1530)</f>
        <v>1</v>
      </c>
      <c r="U1527" s="108"/>
    </row>
    <row r="1528" spans="2:21">
      <c r="B1528" s="2" t="s">
        <v>2463</v>
      </c>
      <c r="C1528" s="2" t="s">
        <v>1554</v>
      </c>
      <c r="D1528" s="35" t="s">
        <v>2464</v>
      </c>
      <c r="E1528" s="35" t="s">
        <v>2429</v>
      </c>
      <c r="F1528" s="4">
        <v>40869</v>
      </c>
      <c r="P1528" s="109"/>
      <c r="Q1528" s="109"/>
      <c r="R1528" s="109"/>
      <c r="S1528" s="109"/>
      <c r="T1528" s="110"/>
      <c r="U1528" s="108"/>
    </row>
    <row r="1529" spans="2:21">
      <c r="B1529" s="2" t="s">
        <v>2465</v>
      </c>
      <c r="C1529" s="2" t="s">
        <v>1554</v>
      </c>
      <c r="D1529" s="35" t="s">
        <v>2466</v>
      </c>
      <c r="E1529" s="35" t="s">
        <v>2402</v>
      </c>
      <c r="F1529" s="2" t="s">
        <v>2467</v>
      </c>
      <c r="P1529" s="22"/>
      <c r="Q1529" s="22"/>
      <c r="T1529" s="22"/>
      <c r="U1529" s="22"/>
    </row>
    <row r="1530" spans="2:21">
      <c r="B1530" s="2" t="s">
        <v>2465</v>
      </c>
      <c r="C1530" s="2" t="s">
        <v>1554</v>
      </c>
      <c r="D1530" s="35" t="s">
        <v>2466</v>
      </c>
      <c r="E1530" s="35" t="s">
        <v>2429</v>
      </c>
      <c r="F1530" s="2" t="s">
        <v>2467</v>
      </c>
      <c r="P1530" s="49" t="s">
        <v>8961</v>
      </c>
      <c r="Q1530" s="49" t="s">
        <v>3642</v>
      </c>
      <c r="R1530" s="50">
        <v>3112</v>
      </c>
      <c r="S1530" s="50" t="s">
        <v>8962</v>
      </c>
      <c r="T1530" s="55">
        <v>36220</v>
      </c>
      <c r="U1530" s="49"/>
    </row>
    <row r="1531" spans="2:21">
      <c r="B1531" s="2" t="s">
        <v>2465</v>
      </c>
      <c r="C1531" s="2" t="s">
        <v>1554</v>
      </c>
      <c r="D1531" s="35" t="s">
        <v>2466</v>
      </c>
      <c r="E1531" s="35" t="s">
        <v>2429</v>
      </c>
      <c r="F1531" s="2" t="s">
        <v>2467</v>
      </c>
      <c r="G1531" s="2" t="s">
        <v>2004</v>
      </c>
      <c r="P1531" s="56"/>
      <c r="Q1531" s="56"/>
      <c r="R1531" s="57"/>
      <c r="S1531" s="57"/>
      <c r="T1531" s="60"/>
      <c r="U1531" s="56"/>
    </row>
    <row r="1532" spans="2:21">
      <c r="B1532" s="2" t="s">
        <v>2468</v>
      </c>
      <c r="C1532" s="2" t="s">
        <v>1780</v>
      </c>
      <c r="D1532" s="35" t="s">
        <v>1830</v>
      </c>
      <c r="E1532" s="35" t="s">
        <v>2402</v>
      </c>
      <c r="F1532" s="10">
        <v>38412</v>
      </c>
      <c r="P1532" s="109" t="s">
        <v>10074</v>
      </c>
      <c r="Q1532" s="109"/>
      <c r="R1532" s="109"/>
      <c r="S1532" s="109"/>
      <c r="T1532" s="110">
        <f>COUNTA(P1535:P1536)</f>
        <v>2</v>
      </c>
      <c r="U1532" s="108"/>
    </row>
    <row r="1533" spans="2:21">
      <c r="B1533" s="2" t="s">
        <v>2469</v>
      </c>
      <c r="C1533" s="2" t="s">
        <v>1780</v>
      </c>
      <c r="D1533" s="35" t="s">
        <v>1781</v>
      </c>
      <c r="E1533" s="35" t="s">
        <v>2402</v>
      </c>
      <c r="F1533" s="2" t="s">
        <v>2470</v>
      </c>
      <c r="P1533" s="109"/>
      <c r="Q1533" s="109"/>
      <c r="R1533" s="109"/>
      <c r="S1533" s="109"/>
      <c r="T1533" s="110"/>
      <c r="U1533" s="108"/>
    </row>
    <row r="1534" spans="2:21">
      <c r="B1534" s="2" t="s">
        <v>2471</v>
      </c>
      <c r="C1534" s="2" t="s">
        <v>1780</v>
      </c>
      <c r="D1534" s="35" t="s">
        <v>2472</v>
      </c>
      <c r="E1534" s="35" t="s">
        <v>2402</v>
      </c>
      <c r="F1534" s="4">
        <v>38439</v>
      </c>
      <c r="P1534" s="56"/>
      <c r="Q1534" s="56"/>
      <c r="R1534" s="57"/>
      <c r="S1534" s="57"/>
      <c r="T1534" s="60"/>
      <c r="U1534" s="56"/>
    </row>
    <row r="1535" spans="2:21">
      <c r="B1535" s="2" t="s">
        <v>2471</v>
      </c>
      <c r="C1535" s="2" t="s">
        <v>1780</v>
      </c>
      <c r="D1535" s="35" t="s">
        <v>2472</v>
      </c>
      <c r="E1535" s="35" t="s">
        <v>2583</v>
      </c>
      <c r="F1535" s="2" t="s">
        <v>2584</v>
      </c>
      <c r="P1535" s="49" t="s">
        <v>10075</v>
      </c>
      <c r="Q1535" s="49" t="s">
        <v>9917</v>
      </c>
      <c r="R1535" s="50" t="s">
        <v>10076</v>
      </c>
      <c r="S1535" s="50" t="s">
        <v>10077</v>
      </c>
      <c r="T1535" s="51">
        <v>34379</v>
      </c>
      <c r="U1535" s="49"/>
    </row>
    <row r="1536" spans="2:21">
      <c r="B1536" s="2" t="s">
        <v>2473</v>
      </c>
      <c r="C1536" s="2" t="s">
        <v>1780</v>
      </c>
      <c r="D1536" s="35" t="s">
        <v>2474</v>
      </c>
      <c r="E1536" s="35" t="s">
        <v>2402</v>
      </c>
      <c r="F1536" s="4">
        <v>38435</v>
      </c>
      <c r="P1536" s="49" t="s">
        <v>10078</v>
      </c>
      <c r="Q1536" s="49" t="s">
        <v>9215</v>
      </c>
      <c r="R1536" s="50" t="s">
        <v>10079</v>
      </c>
      <c r="S1536" s="50" t="s">
        <v>10077</v>
      </c>
      <c r="T1536" s="51">
        <v>33178</v>
      </c>
      <c r="U1536" s="49"/>
    </row>
    <row r="1537" spans="2:21">
      <c r="B1537" s="2" t="s">
        <v>2475</v>
      </c>
      <c r="C1537" s="2" t="s">
        <v>1780</v>
      </c>
      <c r="D1537" s="35" t="s">
        <v>2476</v>
      </c>
      <c r="E1537" s="35" t="s">
        <v>2402</v>
      </c>
      <c r="F1537" s="2" t="s">
        <v>2477</v>
      </c>
    </row>
    <row r="1538" spans="2:21">
      <c r="B1538" s="2" t="s">
        <v>2475</v>
      </c>
      <c r="C1538" s="2" t="s">
        <v>1780</v>
      </c>
      <c r="D1538" s="35" t="s">
        <v>2476</v>
      </c>
      <c r="E1538" s="35" t="s">
        <v>2429</v>
      </c>
      <c r="F1538" s="4">
        <v>39753</v>
      </c>
      <c r="P1538" s="109" t="s">
        <v>4919</v>
      </c>
      <c r="Q1538" s="109"/>
      <c r="R1538" s="109"/>
      <c r="S1538" s="109"/>
      <c r="T1538" s="110">
        <f>COUNTA(P1541:P1566)</f>
        <v>26</v>
      </c>
      <c r="U1538" s="114"/>
    </row>
    <row r="1539" spans="2:21">
      <c r="B1539" s="2" t="s">
        <v>2478</v>
      </c>
      <c r="C1539" s="2" t="s">
        <v>1780</v>
      </c>
      <c r="D1539" s="35" t="s">
        <v>2479</v>
      </c>
      <c r="E1539" s="35" t="s">
        <v>2402</v>
      </c>
      <c r="F1539" s="4">
        <v>38762</v>
      </c>
      <c r="P1539" s="109"/>
      <c r="Q1539" s="109"/>
      <c r="R1539" s="109"/>
      <c r="S1539" s="109"/>
      <c r="T1539" s="110"/>
      <c r="U1539" s="114"/>
    </row>
    <row r="1540" spans="2:21">
      <c r="B1540" s="2" t="s">
        <v>2566</v>
      </c>
      <c r="C1540" s="2" t="s">
        <v>9</v>
      </c>
      <c r="D1540" s="35">
        <v>1320</v>
      </c>
      <c r="E1540" s="35" t="s">
        <v>2565</v>
      </c>
      <c r="F1540" s="10">
        <v>37926</v>
      </c>
    </row>
    <row r="1541" spans="2:21">
      <c r="B1541" s="2" t="s">
        <v>2567</v>
      </c>
      <c r="C1541" s="2" t="s">
        <v>3</v>
      </c>
      <c r="D1541" s="35">
        <v>1720</v>
      </c>
      <c r="E1541" s="35" t="s">
        <v>2565</v>
      </c>
      <c r="F1541" s="2">
        <v>4</v>
      </c>
      <c r="P1541" s="22" t="s">
        <v>77</v>
      </c>
      <c r="Q1541" s="22" t="s">
        <v>74</v>
      </c>
      <c r="R1541" s="35">
        <v>3689</v>
      </c>
      <c r="S1541" s="35" t="s">
        <v>4920</v>
      </c>
      <c r="T1541" s="24">
        <v>43189</v>
      </c>
    </row>
    <row r="1542" spans="2:21">
      <c r="B1542" s="2" t="s">
        <v>2480</v>
      </c>
      <c r="C1542" s="2" t="s">
        <v>2481</v>
      </c>
      <c r="D1542" s="35" t="s">
        <v>2482</v>
      </c>
      <c r="E1542" s="35" t="s">
        <v>2429</v>
      </c>
      <c r="F1542" s="4">
        <v>39753</v>
      </c>
      <c r="P1542" s="22" t="s">
        <v>94</v>
      </c>
      <c r="Q1542" s="22" t="s">
        <v>92</v>
      </c>
      <c r="R1542" s="35" t="s">
        <v>4921</v>
      </c>
      <c r="S1542" s="35" t="s">
        <v>4920</v>
      </c>
      <c r="T1542" s="24">
        <v>41579</v>
      </c>
      <c r="U1542" s="22"/>
    </row>
    <row r="1543" spans="2:21">
      <c r="B1543" s="2" t="s">
        <v>2480</v>
      </c>
      <c r="C1543" s="2" t="s">
        <v>2481</v>
      </c>
      <c r="D1543" s="35" t="s">
        <v>2482</v>
      </c>
      <c r="E1543" s="35" t="s">
        <v>2565</v>
      </c>
      <c r="F1543" s="4">
        <v>38085</v>
      </c>
      <c r="P1543" s="22" t="s">
        <v>4922</v>
      </c>
      <c r="Q1543" s="22" t="s">
        <v>738</v>
      </c>
      <c r="R1543" s="35" t="s">
        <v>4923</v>
      </c>
      <c r="S1543" s="35" t="s">
        <v>4920</v>
      </c>
      <c r="T1543" s="24">
        <v>39871</v>
      </c>
      <c r="U1543" s="22"/>
    </row>
    <row r="1544" spans="2:21">
      <c r="B1544" s="2" t="s">
        <v>2480</v>
      </c>
      <c r="C1544" s="2" t="s">
        <v>2481</v>
      </c>
      <c r="D1544" s="35" t="s">
        <v>2482</v>
      </c>
      <c r="E1544" s="35" t="s">
        <v>2583</v>
      </c>
      <c r="F1544" s="2" t="s">
        <v>2584</v>
      </c>
      <c r="P1544" s="49" t="s">
        <v>133</v>
      </c>
      <c r="Q1544" s="49" t="s">
        <v>4043</v>
      </c>
      <c r="R1544" s="50" t="s">
        <v>4044</v>
      </c>
      <c r="S1544" s="50" t="s">
        <v>4920</v>
      </c>
      <c r="T1544" s="51">
        <v>32234</v>
      </c>
      <c r="U1544" s="49"/>
    </row>
    <row r="1545" spans="2:21">
      <c r="B1545" s="2" t="s">
        <v>2483</v>
      </c>
      <c r="C1545" s="2" t="s">
        <v>2481</v>
      </c>
      <c r="D1545" s="35" t="s">
        <v>2484</v>
      </c>
      <c r="E1545" s="35" t="s">
        <v>2402</v>
      </c>
      <c r="F1545" s="4">
        <v>40298</v>
      </c>
      <c r="P1545" s="22" t="s">
        <v>4924</v>
      </c>
      <c r="Q1545" s="22" t="s">
        <v>401</v>
      </c>
      <c r="R1545" s="35" t="s">
        <v>4925</v>
      </c>
      <c r="S1545" s="35" t="s">
        <v>4920</v>
      </c>
      <c r="T1545" s="22" t="s">
        <v>4926</v>
      </c>
      <c r="U1545" s="22"/>
    </row>
    <row r="1546" spans="2:21">
      <c r="B1546" s="2" t="s">
        <v>2483</v>
      </c>
      <c r="C1546" s="2" t="s">
        <v>2481</v>
      </c>
      <c r="D1546" s="35" t="s">
        <v>2484</v>
      </c>
      <c r="E1546" s="35" t="s">
        <v>2429</v>
      </c>
      <c r="F1546" s="4">
        <v>40298</v>
      </c>
      <c r="P1546" s="22" t="s">
        <v>135</v>
      </c>
      <c r="Q1546" s="22" t="s">
        <v>136</v>
      </c>
      <c r="R1546" s="35" t="s">
        <v>4927</v>
      </c>
      <c r="S1546" s="35" t="s">
        <v>4920</v>
      </c>
      <c r="T1546" s="22" t="s">
        <v>4928</v>
      </c>
    </row>
    <row r="1547" spans="2:21">
      <c r="B1547" s="2" t="s">
        <v>2485</v>
      </c>
      <c r="C1547" s="2" t="s">
        <v>2481</v>
      </c>
      <c r="D1547" s="35" t="s">
        <v>2486</v>
      </c>
      <c r="E1547" s="35" t="s">
        <v>2429</v>
      </c>
      <c r="F1547" s="4">
        <v>39753</v>
      </c>
      <c r="P1547" s="22" t="s">
        <v>138</v>
      </c>
      <c r="Q1547" s="22" t="s">
        <v>136</v>
      </c>
      <c r="R1547" s="35" t="s">
        <v>4929</v>
      </c>
      <c r="S1547" s="35" t="s">
        <v>4920</v>
      </c>
      <c r="T1547" s="24">
        <v>35877</v>
      </c>
    </row>
    <row r="1548" spans="2:21">
      <c r="B1548" s="2" t="s">
        <v>2485</v>
      </c>
      <c r="C1548" s="2" t="s">
        <v>2481</v>
      </c>
      <c r="D1548" s="35" t="s">
        <v>2486</v>
      </c>
      <c r="E1548" s="35" t="s">
        <v>2565</v>
      </c>
      <c r="F1548" s="4">
        <v>37944</v>
      </c>
      <c r="P1548" s="22" t="s">
        <v>138</v>
      </c>
      <c r="Q1548" s="22" t="s">
        <v>136</v>
      </c>
      <c r="R1548" s="35" t="s">
        <v>4929</v>
      </c>
      <c r="S1548" s="35" t="s">
        <v>4920</v>
      </c>
      <c r="T1548" s="24">
        <v>35877</v>
      </c>
      <c r="U1548" t="s">
        <v>4930</v>
      </c>
    </row>
    <row r="1549" spans="2:21">
      <c r="B1549" s="2" t="s">
        <v>2487</v>
      </c>
      <c r="C1549" s="2" t="s">
        <v>2481</v>
      </c>
      <c r="D1549" s="35" t="s">
        <v>2488</v>
      </c>
      <c r="E1549" s="35" t="s">
        <v>2429</v>
      </c>
      <c r="F1549" s="4">
        <v>39753</v>
      </c>
      <c r="P1549" s="22" t="s">
        <v>4931</v>
      </c>
      <c r="Q1549" s="22" t="s">
        <v>136</v>
      </c>
      <c r="R1549" s="35" t="s">
        <v>4932</v>
      </c>
      <c r="S1549" s="35" t="s">
        <v>4920</v>
      </c>
      <c r="T1549" s="22" t="s">
        <v>4933</v>
      </c>
      <c r="U1549" s="22"/>
    </row>
    <row r="1550" spans="2:21">
      <c r="B1550" s="2" t="s">
        <v>2487</v>
      </c>
      <c r="C1550" s="2" t="s">
        <v>2481</v>
      </c>
      <c r="D1550" s="35" t="s">
        <v>2488</v>
      </c>
      <c r="E1550" s="35" t="s">
        <v>2565</v>
      </c>
      <c r="F1550" s="10">
        <v>38078</v>
      </c>
      <c r="P1550" s="22" t="s">
        <v>4934</v>
      </c>
      <c r="Q1550" s="22" t="s">
        <v>136</v>
      </c>
      <c r="R1550" s="35" t="s">
        <v>4935</v>
      </c>
      <c r="S1550" s="35" t="s">
        <v>4920</v>
      </c>
      <c r="T1550" s="22" t="s">
        <v>4936</v>
      </c>
      <c r="U1550" s="22"/>
    </row>
    <row r="1551" spans="2:21">
      <c r="B1551" s="2" t="s">
        <v>2489</v>
      </c>
      <c r="C1551" s="2" t="s">
        <v>2481</v>
      </c>
      <c r="D1551" s="35" t="s">
        <v>2490</v>
      </c>
      <c r="E1551" s="35" t="s">
        <v>2402</v>
      </c>
      <c r="F1551" s="4">
        <v>39753</v>
      </c>
      <c r="P1551" s="22" t="s">
        <v>4937</v>
      </c>
      <c r="Q1551" s="22" t="s">
        <v>136</v>
      </c>
      <c r="R1551" s="35" t="s">
        <v>4938</v>
      </c>
      <c r="S1551" s="35" t="s">
        <v>4920</v>
      </c>
      <c r="T1551" s="25">
        <v>36100</v>
      </c>
    </row>
    <row r="1552" spans="2:21">
      <c r="B1552" s="2" t="s">
        <v>2489</v>
      </c>
      <c r="C1552" s="2" t="s">
        <v>2481</v>
      </c>
      <c r="D1552" s="35" t="s">
        <v>2490</v>
      </c>
      <c r="E1552" s="35" t="s">
        <v>2429</v>
      </c>
      <c r="F1552" s="4">
        <v>39753</v>
      </c>
      <c r="P1552" s="22" t="s">
        <v>4939</v>
      </c>
      <c r="Q1552" s="22" t="s">
        <v>136</v>
      </c>
      <c r="R1552" s="35" t="s">
        <v>4940</v>
      </c>
      <c r="S1552" s="35" t="s">
        <v>4920</v>
      </c>
      <c r="T1552" s="24">
        <v>35875</v>
      </c>
    </row>
    <row r="1553" spans="2:21">
      <c r="B1553" s="2" t="s">
        <v>2489</v>
      </c>
      <c r="C1553" s="2" t="s">
        <v>2481</v>
      </c>
      <c r="D1553" s="35" t="s">
        <v>2490</v>
      </c>
      <c r="E1553" s="35" t="s">
        <v>2565</v>
      </c>
      <c r="F1553" s="2" t="s">
        <v>581</v>
      </c>
      <c r="P1553" s="22" t="s">
        <v>142</v>
      </c>
      <c r="Q1553" s="22" t="s">
        <v>136</v>
      </c>
      <c r="R1553" s="35" t="s">
        <v>4941</v>
      </c>
      <c r="S1553" s="35" t="s">
        <v>4920</v>
      </c>
      <c r="T1553" s="24">
        <v>35896</v>
      </c>
    </row>
    <row r="1554" spans="2:21">
      <c r="B1554" s="2" t="s">
        <v>2489</v>
      </c>
      <c r="C1554" s="2" t="s">
        <v>2481</v>
      </c>
      <c r="D1554" s="35" t="s">
        <v>2490</v>
      </c>
      <c r="E1554" s="35" t="s">
        <v>2583</v>
      </c>
      <c r="F1554" s="2" t="s">
        <v>2584</v>
      </c>
      <c r="P1554" s="22" t="s">
        <v>4942</v>
      </c>
      <c r="Q1554" s="22" t="s">
        <v>145</v>
      </c>
      <c r="R1554" s="35" t="s">
        <v>4943</v>
      </c>
      <c r="S1554" s="35" t="s">
        <v>4920</v>
      </c>
      <c r="T1554" s="24">
        <v>36208</v>
      </c>
    </row>
    <row r="1555" spans="2:21">
      <c r="B1555" s="2" t="s">
        <v>2491</v>
      </c>
      <c r="C1555" s="2" t="s">
        <v>2481</v>
      </c>
      <c r="D1555" s="35" t="s">
        <v>2492</v>
      </c>
      <c r="E1555" s="35" t="s">
        <v>2429</v>
      </c>
      <c r="F1555" s="4">
        <v>39753</v>
      </c>
      <c r="P1555" s="22" t="s">
        <v>4944</v>
      </c>
      <c r="Q1555" s="22" t="s">
        <v>74</v>
      </c>
      <c r="R1555" s="35">
        <v>3589</v>
      </c>
      <c r="S1555" s="35" t="s">
        <v>4920</v>
      </c>
      <c r="T1555" s="24">
        <v>40591</v>
      </c>
    </row>
    <row r="1556" spans="2:21">
      <c r="B1556" s="2" t="s">
        <v>2491</v>
      </c>
      <c r="C1556" s="2" t="s">
        <v>2481</v>
      </c>
      <c r="D1556" s="35" t="s">
        <v>2492</v>
      </c>
      <c r="E1556" s="35" t="s">
        <v>2565</v>
      </c>
      <c r="F1556" s="4">
        <v>38096</v>
      </c>
      <c r="P1556" s="22" t="s">
        <v>4945</v>
      </c>
      <c r="Q1556" s="22" t="s">
        <v>74</v>
      </c>
      <c r="R1556" s="35">
        <v>3818</v>
      </c>
      <c r="S1556" s="35" t="s">
        <v>4920</v>
      </c>
      <c r="T1556" s="24">
        <v>40605</v>
      </c>
      <c r="U1556" s="22"/>
    </row>
    <row r="1557" spans="2:21">
      <c r="B1557" s="2" t="s">
        <v>2491</v>
      </c>
      <c r="C1557" s="2" t="s">
        <v>2481</v>
      </c>
      <c r="D1557" s="35" t="s">
        <v>2492</v>
      </c>
      <c r="E1557" s="35" t="s">
        <v>2583</v>
      </c>
      <c r="F1557" s="2" t="s">
        <v>2584</v>
      </c>
      <c r="P1557" s="22" t="s">
        <v>4946</v>
      </c>
      <c r="Q1557" s="22" t="s">
        <v>74</v>
      </c>
      <c r="R1557" s="35">
        <v>4663</v>
      </c>
      <c r="S1557" s="35" t="s">
        <v>4920</v>
      </c>
      <c r="T1557" s="24">
        <v>40652</v>
      </c>
    </row>
    <row r="1558" spans="2:21">
      <c r="B1558" s="2" t="s">
        <v>2493</v>
      </c>
      <c r="C1558" s="2" t="s">
        <v>2433</v>
      </c>
      <c r="D1558" s="35" t="s">
        <v>2494</v>
      </c>
      <c r="E1558" s="35" t="s">
        <v>2402</v>
      </c>
      <c r="F1558" s="4">
        <v>39753</v>
      </c>
      <c r="P1558" s="22" t="s">
        <v>4947</v>
      </c>
      <c r="Q1558" s="22" t="s">
        <v>74</v>
      </c>
      <c r="R1558" s="35">
        <v>4691</v>
      </c>
      <c r="S1558" s="35" t="s">
        <v>4920</v>
      </c>
      <c r="T1558" s="22" t="s">
        <v>4948</v>
      </c>
    </row>
    <row r="1559" spans="2:21">
      <c r="B1559" s="2" t="s">
        <v>2493</v>
      </c>
      <c r="C1559" s="2" t="s">
        <v>2433</v>
      </c>
      <c r="D1559" s="35" t="s">
        <v>2494</v>
      </c>
      <c r="E1559" s="35" t="s">
        <v>2429</v>
      </c>
      <c r="F1559" s="4">
        <v>39753</v>
      </c>
      <c r="P1559" s="22" t="s">
        <v>4949</v>
      </c>
      <c r="Q1559" s="22" t="s">
        <v>74</v>
      </c>
      <c r="R1559" s="35">
        <v>5085</v>
      </c>
      <c r="S1559" s="35" t="s">
        <v>4920</v>
      </c>
      <c r="T1559" s="24">
        <v>40990</v>
      </c>
    </row>
    <row r="1560" spans="2:21">
      <c r="B1560" s="2" t="s">
        <v>2495</v>
      </c>
      <c r="C1560" s="2" t="s">
        <v>2433</v>
      </c>
      <c r="D1560" s="35" t="s">
        <v>2496</v>
      </c>
      <c r="E1560" s="35" t="s">
        <v>2429</v>
      </c>
      <c r="F1560" s="4">
        <v>39895</v>
      </c>
      <c r="P1560" s="22" t="s">
        <v>4950</v>
      </c>
      <c r="Q1560" s="22" t="s">
        <v>3</v>
      </c>
      <c r="R1560" s="35">
        <v>5843</v>
      </c>
      <c r="S1560" s="35" t="s">
        <v>4920</v>
      </c>
      <c r="T1560" s="24">
        <v>41590</v>
      </c>
      <c r="U1560" s="22" t="s">
        <v>4951</v>
      </c>
    </row>
    <row r="1561" spans="2:21">
      <c r="B1561" s="2" t="s">
        <v>2495</v>
      </c>
      <c r="C1561" s="2" t="s">
        <v>2433</v>
      </c>
      <c r="D1561" s="35" t="s">
        <v>2496</v>
      </c>
      <c r="E1561" s="35" t="s">
        <v>2565</v>
      </c>
      <c r="F1561" s="4">
        <v>38105</v>
      </c>
      <c r="P1561" s="22" t="s">
        <v>4952</v>
      </c>
      <c r="Q1561" s="22" t="s">
        <v>559</v>
      </c>
      <c r="R1561" s="35">
        <v>3950</v>
      </c>
      <c r="S1561" s="35" t="s">
        <v>4920</v>
      </c>
      <c r="T1561" s="22" t="s">
        <v>4953</v>
      </c>
    </row>
    <row r="1562" spans="2:21">
      <c r="B1562" s="2" t="s">
        <v>2497</v>
      </c>
      <c r="C1562" s="2" t="s">
        <v>2498</v>
      </c>
      <c r="D1562" s="35" t="s">
        <v>2499</v>
      </c>
      <c r="E1562" s="35" t="s">
        <v>2429</v>
      </c>
      <c r="F1562" s="4">
        <v>39753</v>
      </c>
      <c r="P1562" s="22" t="s">
        <v>4954</v>
      </c>
      <c r="Q1562" s="22" t="s">
        <v>74</v>
      </c>
      <c r="R1562" s="35">
        <v>3560</v>
      </c>
      <c r="S1562" s="35" t="s">
        <v>4920</v>
      </c>
      <c r="T1562" s="24">
        <v>41740</v>
      </c>
    </row>
    <row r="1563" spans="2:21">
      <c r="B1563" s="2" t="s">
        <v>2500</v>
      </c>
      <c r="C1563" s="2" t="s">
        <v>2498</v>
      </c>
      <c r="D1563" s="35" t="s">
        <v>2501</v>
      </c>
      <c r="E1563" s="35" t="s">
        <v>2429</v>
      </c>
      <c r="F1563" s="4">
        <v>39753</v>
      </c>
      <c r="P1563" s="22" t="s">
        <v>4955</v>
      </c>
      <c r="Q1563" s="22" t="s">
        <v>74</v>
      </c>
      <c r="R1563" s="35">
        <v>3533</v>
      </c>
      <c r="S1563" s="35" t="s">
        <v>4920</v>
      </c>
      <c r="T1563" s="24">
        <v>41733</v>
      </c>
      <c r="U1563" s="22"/>
    </row>
    <row r="1564" spans="2:21">
      <c r="B1564" s="2" t="s">
        <v>2568</v>
      </c>
      <c r="C1564" s="2" t="s">
        <v>2569</v>
      </c>
      <c r="D1564" s="35" t="s">
        <v>2570</v>
      </c>
      <c r="E1564" s="35" t="s">
        <v>2565</v>
      </c>
      <c r="F1564" s="4">
        <v>38666</v>
      </c>
      <c r="P1564" s="22" t="s">
        <v>4956</v>
      </c>
      <c r="Q1564" s="22" t="s">
        <v>74</v>
      </c>
      <c r="R1564" s="35">
        <v>3407</v>
      </c>
      <c r="S1564" s="35" t="s">
        <v>4920</v>
      </c>
      <c r="T1564" s="24">
        <v>40662</v>
      </c>
    </row>
    <row r="1565" spans="2:21">
      <c r="B1565" s="2" t="s">
        <v>2502</v>
      </c>
      <c r="C1565" s="2" t="s">
        <v>2503</v>
      </c>
      <c r="D1565" s="35" t="s">
        <v>2504</v>
      </c>
      <c r="E1565" s="35" t="s">
        <v>2429</v>
      </c>
      <c r="F1565" s="2" t="s">
        <v>2505</v>
      </c>
      <c r="P1565" s="22" t="s">
        <v>4957</v>
      </c>
      <c r="Q1565" s="22" t="s">
        <v>3</v>
      </c>
      <c r="R1565" s="35">
        <v>995</v>
      </c>
      <c r="S1565" s="35" t="s">
        <v>4920</v>
      </c>
      <c r="T1565" s="22" t="s">
        <v>4958</v>
      </c>
    </row>
    <row r="1566" spans="2:21">
      <c r="B1566" s="2" t="s">
        <v>2502</v>
      </c>
      <c r="C1566" s="2" t="s">
        <v>2503</v>
      </c>
      <c r="D1566" s="35" t="s">
        <v>2504</v>
      </c>
      <c r="E1566" s="35" t="s">
        <v>2583</v>
      </c>
      <c r="F1566" s="2" t="s">
        <v>2584</v>
      </c>
      <c r="P1566" s="22" t="s">
        <v>4959</v>
      </c>
      <c r="Q1566" s="22" t="s">
        <v>3</v>
      </c>
      <c r="R1566" s="35">
        <v>5843</v>
      </c>
      <c r="S1566" s="35" t="s">
        <v>4960</v>
      </c>
      <c r="T1566" s="22" t="s">
        <v>4961</v>
      </c>
      <c r="U1566" s="22"/>
    </row>
    <row r="1567" spans="2:21">
      <c r="B1567" s="2" t="s">
        <v>2506</v>
      </c>
      <c r="C1567" s="2" t="s">
        <v>2503</v>
      </c>
      <c r="D1567" s="35" t="s">
        <v>2507</v>
      </c>
      <c r="E1567" s="35" t="s">
        <v>2429</v>
      </c>
      <c r="F1567" s="2" t="s">
        <v>2508</v>
      </c>
    </row>
    <row r="1568" spans="2:21">
      <c r="B1568" s="2" t="s">
        <v>2506</v>
      </c>
      <c r="C1568" s="2" t="s">
        <v>2503</v>
      </c>
      <c r="D1568" s="35" t="s">
        <v>2507</v>
      </c>
      <c r="E1568" s="35" t="s">
        <v>2583</v>
      </c>
      <c r="F1568" s="2" t="s">
        <v>2584</v>
      </c>
      <c r="P1568" s="109" t="s">
        <v>4962</v>
      </c>
      <c r="Q1568" s="109"/>
      <c r="R1568" s="109"/>
      <c r="S1568" s="109"/>
      <c r="T1568" s="110">
        <f>COUNTA(P1571)</f>
        <v>1</v>
      </c>
      <c r="U1568" s="113"/>
    </row>
    <row r="1569" spans="2:21">
      <c r="B1569" s="2" t="s">
        <v>2509</v>
      </c>
      <c r="C1569" s="2" t="s">
        <v>2405</v>
      </c>
      <c r="D1569" s="35" t="s">
        <v>2510</v>
      </c>
      <c r="E1569" s="35" t="s">
        <v>2429</v>
      </c>
      <c r="F1569" s="2" t="s">
        <v>2511</v>
      </c>
      <c r="P1569" s="109"/>
      <c r="Q1569" s="109"/>
      <c r="R1569" s="109"/>
      <c r="S1569" s="109"/>
      <c r="T1569" s="110"/>
      <c r="U1569" s="113"/>
    </row>
    <row r="1570" spans="2:21">
      <c r="B1570" s="2" t="s">
        <v>2571</v>
      </c>
      <c r="C1570" s="2" t="s">
        <v>2563</v>
      </c>
      <c r="D1570" s="35" t="s">
        <v>2572</v>
      </c>
      <c r="E1570" s="35" t="s">
        <v>2565</v>
      </c>
      <c r="F1570" s="10">
        <v>38018</v>
      </c>
    </row>
    <row r="1571" spans="2:21">
      <c r="B1571" s="2" t="s">
        <v>2573</v>
      </c>
      <c r="C1571" s="2" t="s">
        <v>2433</v>
      </c>
      <c r="D1571" s="35" t="s">
        <v>2574</v>
      </c>
      <c r="E1571" s="35" t="s">
        <v>2565</v>
      </c>
      <c r="F1571" s="10">
        <v>38018</v>
      </c>
      <c r="P1571" s="22" t="s">
        <v>4963</v>
      </c>
      <c r="Q1571" s="22" t="s">
        <v>1748</v>
      </c>
      <c r="R1571" s="35">
        <v>2118</v>
      </c>
      <c r="S1571" s="35" t="s">
        <v>4964</v>
      </c>
      <c r="T1571" s="22" t="s">
        <v>4965</v>
      </c>
      <c r="U1571" s="22"/>
    </row>
    <row r="1572" spans="2:21">
      <c r="B1572" s="2" t="s">
        <v>2575</v>
      </c>
      <c r="C1572" s="2" t="s">
        <v>3</v>
      </c>
      <c r="D1572" s="35">
        <v>852</v>
      </c>
      <c r="E1572" s="35" t="s">
        <v>2565</v>
      </c>
      <c r="F1572" s="4">
        <v>39552</v>
      </c>
    </row>
    <row r="1573" spans="2:21">
      <c r="B1573" s="2" t="s">
        <v>2576</v>
      </c>
      <c r="C1573" s="2" t="s">
        <v>9</v>
      </c>
      <c r="D1573" s="35">
        <v>1605</v>
      </c>
      <c r="E1573" s="35" t="s">
        <v>2429</v>
      </c>
      <c r="F1573" s="2" t="s">
        <v>2577</v>
      </c>
      <c r="G1573" s="2" t="s">
        <v>2578</v>
      </c>
      <c r="P1573" s="109" t="s">
        <v>4966</v>
      </c>
      <c r="Q1573" s="109"/>
      <c r="R1573" s="109"/>
      <c r="S1573" s="109"/>
      <c r="T1573" s="110">
        <f>COUNTA(P1576:P1578)</f>
        <v>3</v>
      </c>
      <c r="U1573" s="113"/>
    </row>
    <row r="1574" spans="2:21">
      <c r="B1574" s="2" t="s">
        <v>2579</v>
      </c>
      <c r="C1574" s="2" t="s">
        <v>9</v>
      </c>
      <c r="D1574" s="35">
        <v>1637</v>
      </c>
      <c r="E1574" s="35" t="s">
        <v>2565</v>
      </c>
      <c r="F1574" s="4">
        <v>39513</v>
      </c>
      <c r="G1574" s="2"/>
      <c r="P1574" s="109"/>
      <c r="Q1574" s="109"/>
      <c r="R1574" s="109"/>
      <c r="S1574" s="109"/>
      <c r="T1574" s="110"/>
      <c r="U1574" s="113"/>
    </row>
    <row r="1575" spans="2:21">
      <c r="B1575" s="2" t="s">
        <v>2580</v>
      </c>
      <c r="C1575" s="2" t="s">
        <v>9</v>
      </c>
      <c r="D1575" s="35">
        <v>1777</v>
      </c>
      <c r="E1575" s="35" t="s">
        <v>2565</v>
      </c>
      <c r="F1575" s="4">
        <v>39518</v>
      </c>
      <c r="G1575" s="2"/>
    </row>
    <row r="1576" spans="2:21">
      <c r="B1576" s="2" t="s">
        <v>2581</v>
      </c>
      <c r="C1576" s="2" t="s">
        <v>9</v>
      </c>
      <c r="D1576" s="35">
        <v>2180</v>
      </c>
      <c r="E1576" s="35" t="s">
        <v>2565</v>
      </c>
      <c r="F1576" s="2" t="s">
        <v>2582</v>
      </c>
      <c r="G1576" s="2"/>
      <c r="P1576" s="22" t="s">
        <v>4967</v>
      </c>
      <c r="Q1576" s="22" t="s">
        <v>3910</v>
      </c>
      <c r="R1576" s="35">
        <v>11451</v>
      </c>
      <c r="S1576" s="35" t="s">
        <v>4969</v>
      </c>
      <c r="T1576" s="22" t="s">
        <v>4968</v>
      </c>
    </row>
    <row r="1577" spans="2:21">
      <c r="B1577" s="2" t="s">
        <v>2512</v>
      </c>
      <c r="C1577" s="2" t="s">
        <v>1554</v>
      </c>
      <c r="D1577" s="35" t="s">
        <v>2513</v>
      </c>
      <c r="E1577" s="35" t="s">
        <v>2429</v>
      </c>
      <c r="F1577" s="2" t="s">
        <v>2514</v>
      </c>
      <c r="P1577" s="22" t="s">
        <v>4970</v>
      </c>
      <c r="Q1577" s="22" t="s">
        <v>2433</v>
      </c>
      <c r="R1577" s="35" t="s">
        <v>4971</v>
      </c>
      <c r="S1577" s="35" t="s">
        <v>4969</v>
      </c>
      <c r="T1577" s="22" t="s">
        <v>4972</v>
      </c>
    </row>
    <row r="1578" spans="2:21">
      <c r="B1578" s="2" t="s">
        <v>2512</v>
      </c>
      <c r="C1578" s="2" t="s">
        <v>1554</v>
      </c>
      <c r="D1578" s="35" t="s">
        <v>2513</v>
      </c>
      <c r="E1578" s="35" t="s">
        <v>2583</v>
      </c>
      <c r="F1578" s="2" t="s">
        <v>2584</v>
      </c>
      <c r="P1578" s="22" t="s">
        <v>4973</v>
      </c>
      <c r="Q1578" s="22" t="s">
        <v>3910</v>
      </c>
      <c r="R1578" s="35">
        <v>11452</v>
      </c>
      <c r="S1578" s="35" t="s">
        <v>4969</v>
      </c>
      <c r="T1578" s="22" t="s">
        <v>4974</v>
      </c>
    </row>
    <row r="1579" spans="2:21">
      <c r="B1579" s="2" t="s">
        <v>2515</v>
      </c>
      <c r="C1579" s="2" t="s">
        <v>1554</v>
      </c>
      <c r="D1579" s="35" t="s">
        <v>2516</v>
      </c>
      <c r="E1579" s="35" t="s">
        <v>2402</v>
      </c>
      <c r="F1579" s="4">
        <v>40945</v>
      </c>
    </row>
    <row r="1580" spans="2:21">
      <c r="B1580" s="2" t="s">
        <v>2515</v>
      </c>
      <c r="C1580" s="2" t="s">
        <v>1554</v>
      </c>
      <c r="D1580" s="35" t="s">
        <v>2516</v>
      </c>
      <c r="E1580" s="35" t="s">
        <v>2429</v>
      </c>
      <c r="F1580" s="4">
        <v>40945</v>
      </c>
      <c r="P1580" s="109" t="s">
        <v>4975</v>
      </c>
      <c r="Q1580" s="109"/>
      <c r="R1580" s="109"/>
      <c r="S1580" s="109"/>
      <c r="T1580" s="110">
        <f>COUNTA(P1583)</f>
        <v>1</v>
      </c>
      <c r="U1580" s="113"/>
    </row>
    <row r="1581" spans="2:21">
      <c r="B1581" s="2" t="s">
        <v>2515</v>
      </c>
      <c r="C1581" s="2" t="s">
        <v>1554</v>
      </c>
      <c r="D1581" s="35" t="s">
        <v>2516</v>
      </c>
      <c r="E1581" s="35" t="s">
        <v>2429</v>
      </c>
      <c r="F1581" s="4">
        <v>40945</v>
      </c>
      <c r="G1581" t="s">
        <v>2004</v>
      </c>
      <c r="P1581" s="109"/>
      <c r="Q1581" s="109"/>
      <c r="R1581" s="109"/>
      <c r="S1581" s="109"/>
      <c r="T1581" s="110"/>
      <c r="U1581" s="113"/>
    </row>
    <row r="1582" spans="2:21">
      <c r="B1582" s="2" t="s">
        <v>2515</v>
      </c>
      <c r="C1582" s="2" t="s">
        <v>1554</v>
      </c>
      <c r="D1582" s="35" t="s">
        <v>2516</v>
      </c>
      <c r="E1582" s="35" t="s">
        <v>2583</v>
      </c>
      <c r="F1582" s="2" t="s">
        <v>2584</v>
      </c>
    </row>
    <row r="1583" spans="2:21">
      <c r="B1583" s="2" t="s">
        <v>2517</v>
      </c>
      <c r="C1583" s="2" t="s">
        <v>1554</v>
      </c>
      <c r="D1583" s="35" t="s">
        <v>2518</v>
      </c>
      <c r="E1583" s="35" t="s">
        <v>2429</v>
      </c>
      <c r="F1583" s="4">
        <v>40952</v>
      </c>
      <c r="P1583" s="22" t="s">
        <v>4976</v>
      </c>
      <c r="Q1583" s="22" t="s">
        <v>4977</v>
      </c>
      <c r="R1583" s="35">
        <v>2921</v>
      </c>
      <c r="S1583" s="35" t="s">
        <v>4978</v>
      </c>
      <c r="T1583" s="22" t="s">
        <v>4319</v>
      </c>
      <c r="U1583" s="22"/>
    </row>
    <row r="1584" spans="2:21">
      <c r="B1584" s="2" t="s">
        <v>2517</v>
      </c>
      <c r="C1584" s="2" t="s">
        <v>1554</v>
      </c>
      <c r="D1584" s="35" t="s">
        <v>2518</v>
      </c>
      <c r="E1584" s="35" t="s">
        <v>2429</v>
      </c>
      <c r="F1584" s="4">
        <v>40952</v>
      </c>
      <c r="G1584" t="s">
        <v>2004</v>
      </c>
    </row>
    <row r="1585" spans="2:21">
      <c r="B1585" s="2" t="s">
        <v>2517</v>
      </c>
      <c r="C1585" s="2" t="s">
        <v>1554</v>
      </c>
      <c r="D1585" s="35" t="s">
        <v>2518</v>
      </c>
      <c r="E1585" s="35" t="s">
        <v>2583</v>
      </c>
      <c r="F1585" s="2" t="s">
        <v>2584</v>
      </c>
      <c r="P1585" s="109" t="s">
        <v>4979</v>
      </c>
      <c r="Q1585" s="109"/>
      <c r="R1585" s="109"/>
      <c r="S1585" s="109"/>
      <c r="T1585" s="110">
        <f>COUNTA(P1588:P1589)</f>
        <v>2</v>
      </c>
      <c r="U1585" s="113"/>
    </row>
    <row r="1586" spans="2:21">
      <c r="B1586" s="2" t="s">
        <v>2519</v>
      </c>
      <c r="C1586" s="2" t="s">
        <v>1554</v>
      </c>
      <c r="D1586" s="35" t="s">
        <v>2520</v>
      </c>
      <c r="E1586" s="35" t="s">
        <v>2429</v>
      </c>
      <c r="F1586" s="4">
        <v>40962</v>
      </c>
      <c r="P1586" s="109"/>
      <c r="Q1586" s="109"/>
      <c r="R1586" s="109"/>
      <c r="S1586" s="109"/>
      <c r="T1586" s="110"/>
      <c r="U1586" s="113"/>
    </row>
    <row r="1587" spans="2:21">
      <c r="B1587" s="2" t="s">
        <v>2519</v>
      </c>
      <c r="C1587" s="2" t="s">
        <v>1554</v>
      </c>
      <c r="D1587" s="35" t="s">
        <v>2520</v>
      </c>
      <c r="E1587" s="35" t="s">
        <v>2429</v>
      </c>
      <c r="F1587" s="4">
        <v>40962</v>
      </c>
      <c r="G1587" t="s">
        <v>2004</v>
      </c>
    </row>
    <row r="1588" spans="2:21">
      <c r="B1588" s="2" t="s">
        <v>2519</v>
      </c>
      <c r="C1588" s="2" t="s">
        <v>1554</v>
      </c>
      <c r="D1588" s="35" t="s">
        <v>2520</v>
      </c>
      <c r="E1588" s="35" t="s">
        <v>2583</v>
      </c>
      <c r="F1588" s="2" t="s">
        <v>2584</v>
      </c>
      <c r="P1588" s="22" t="s">
        <v>4980</v>
      </c>
      <c r="Q1588" s="22" t="s">
        <v>345</v>
      </c>
      <c r="R1588" s="35" t="s">
        <v>4981</v>
      </c>
      <c r="S1588" s="35" t="s">
        <v>4982</v>
      </c>
      <c r="T1588" s="22" t="s">
        <v>4983</v>
      </c>
    </row>
    <row r="1589" spans="2:21">
      <c r="B1589" s="2" t="s">
        <v>2521</v>
      </c>
      <c r="C1589" s="2" t="s">
        <v>1554</v>
      </c>
      <c r="D1589" s="35" t="s">
        <v>2522</v>
      </c>
      <c r="E1589" s="35" t="s">
        <v>2402</v>
      </c>
      <c r="F1589" s="4">
        <v>40976</v>
      </c>
      <c r="P1589" s="22" t="s">
        <v>4984</v>
      </c>
      <c r="Q1589" s="22" t="s">
        <v>365</v>
      </c>
      <c r="R1589" s="35" t="s">
        <v>4985</v>
      </c>
      <c r="S1589" s="35" t="s">
        <v>4982</v>
      </c>
      <c r="T1589" s="24">
        <v>41727</v>
      </c>
    </row>
    <row r="1590" spans="2:21">
      <c r="B1590" s="2" t="s">
        <v>2521</v>
      </c>
      <c r="C1590" s="2" t="s">
        <v>1554</v>
      </c>
      <c r="D1590" s="35" t="s">
        <v>2522</v>
      </c>
      <c r="E1590" s="35" t="s">
        <v>2429</v>
      </c>
      <c r="F1590" s="4">
        <v>40976</v>
      </c>
    </row>
    <row r="1591" spans="2:21">
      <c r="B1591" s="2" t="s">
        <v>2521</v>
      </c>
      <c r="C1591" s="2" t="s">
        <v>1554</v>
      </c>
      <c r="D1591" s="35" t="s">
        <v>2522</v>
      </c>
      <c r="E1591" s="35" t="s">
        <v>2429</v>
      </c>
      <c r="F1591" s="4">
        <v>40976</v>
      </c>
      <c r="G1591" t="s">
        <v>2004</v>
      </c>
      <c r="P1591" s="109" t="s">
        <v>4986</v>
      </c>
      <c r="Q1591" s="109"/>
      <c r="R1591" s="109"/>
      <c r="S1591" s="109"/>
      <c r="T1591" s="110">
        <f>COUNTA(P1594:P1595)</f>
        <v>2</v>
      </c>
      <c r="U1591" s="113"/>
    </row>
    <row r="1592" spans="2:21">
      <c r="B1592" s="2" t="s">
        <v>2521</v>
      </c>
      <c r="C1592" s="2" t="s">
        <v>1554</v>
      </c>
      <c r="D1592" s="35" t="s">
        <v>2522</v>
      </c>
      <c r="E1592" s="35" t="s">
        <v>2583</v>
      </c>
      <c r="F1592" s="2" t="s">
        <v>2584</v>
      </c>
      <c r="P1592" s="109"/>
      <c r="Q1592" s="109"/>
      <c r="R1592" s="109"/>
      <c r="S1592" s="109"/>
      <c r="T1592" s="110"/>
      <c r="U1592" s="113"/>
    </row>
    <row r="1593" spans="2:21">
      <c r="B1593" s="2" t="s">
        <v>2523</v>
      </c>
      <c r="C1593" s="2" t="s">
        <v>1554</v>
      </c>
      <c r="D1593" s="35" t="s">
        <v>2524</v>
      </c>
      <c r="E1593" s="35" t="s">
        <v>2429</v>
      </c>
      <c r="F1593" s="4">
        <v>40987</v>
      </c>
    </row>
    <row r="1594" spans="2:21">
      <c r="B1594" s="2" t="s">
        <v>2523</v>
      </c>
      <c r="C1594" s="2" t="s">
        <v>1554</v>
      </c>
      <c r="D1594" s="35" t="s">
        <v>2524</v>
      </c>
      <c r="E1594" s="35" t="s">
        <v>2429</v>
      </c>
      <c r="F1594" s="4">
        <v>40987</v>
      </c>
      <c r="G1594" t="s">
        <v>2004</v>
      </c>
      <c r="P1594" s="22" t="s">
        <v>4987</v>
      </c>
      <c r="Q1594" s="22" t="s">
        <v>9</v>
      </c>
      <c r="R1594" s="35">
        <v>1296</v>
      </c>
      <c r="S1594" s="35" t="s">
        <v>4988</v>
      </c>
      <c r="T1594" s="22" t="s">
        <v>3791</v>
      </c>
      <c r="U1594" s="22" t="s">
        <v>182</v>
      </c>
    </row>
    <row r="1595" spans="2:21">
      <c r="B1595" s="2" t="s">
        <v>2523</v>
      </c>
      <c r="C1595" s="2" t="s">
        <v>1554</v>
      </c>
      <c r="D1595" s="35" t="s">
        <v>2524</v>
      </c>
      <c r="E1595" s="35" t="s">
        <v>2583</v>
      </c>
      <c r="F1595" s="4">
        <v>42850</v>
      </c>
      <c r="P1595" s="22" t="s">
        <v>4987</v>
      </c>
      <c r="Q1595" s="22" t="s">
        <v>9</v>
      </c>
      <c r="R1595" s="35">
        <v>1296</v>
      </c>
      <c r="S1595" s="35" t="s">
        <v>4988</v>
      </c>
      <c r="T1595" s="22" t="s">
        <v>3791</v>
      </c>
      <c r="U1595" s="22"/>
    </row>
    <row r="1596" spans="2:21">
      <c r="B1596" s="2" t="s">
        <v>2525</v>
      </c>
      <c r="C1596" s="2" t="s">
        <v>1554</v>
      </c>
      <c r="D1596" s="35" t="s">
        <v>2526</v>
      </c>
      <c r="E1596" s="35" t="s">
        <v>2429</v>
      </c>
      <c r="F1596" s="4">
        <v>41011</v>
      </c>
    </row>
    <row r="1597" spans="2:21">
      <c r="B1597" s="2" t="s">
        <v>2527</v>
      </c>
      <c r="C1597" s="2" t="s">
        <v>1554</v>
      </c>
      <c r="D1597" s="35" t="s">
        <v>2528</v>
      </c>
      <c r="E1597" s="35" t="s">
        <v>2402</v>
      </c>
      <c r="F1597" s="4">
        <v>41018</v>
      </c>
      <c r="P1597" s="109" t="s">
        <v>4989</v>
      </c>
      <c r="Q1597" s="109"/>
      <c r="R1597" s="109"/>
      <c r="S1597" s="109"/>
      <c r="T1597" s="110">
        <f>COUNTA(P1600)</f>
        <v>1</v>
      </c>
      <c r="U1597" s="113"/>
    </row>
    <row r="1598" spans="2:21">
      <c r="B1598" s="2" t="s">
        <v>2527</v>
      </c>
      <c r="C1598" s="2" t="s">
        <v>1554</v>
      </c>
      <c r="D1598" s="35" t="s">
        <v>2528</v>
      </c>
      <c r="E1598" s="35" t="s">
        <v>2429</v>
      </c>
      <c r="F1598" s="4">
        <v>41018</v>
      </c>
      <c r="P1598" s="109"/>
      <c r="Q1598" s="109"/>
      <c r="R1598" s="109"/>
      <c r="S1598" s="109"/>
      <c r="T1598" s="110"/>
      <c r="U1598" s="113"/>
    </row>
    <row r="1599" spans="2:21">
      <c r="B1599" s="2" t="s">
        <v>2527</v>
      </c>
      <c r="C1599" s="2" t="s">
        <v>1554</v>
      </c>
      <c r="D1599" s="35" t="s">
        <v>2528</v>
      </c>
      <c r="E1599" s="35" t="s">
        <v>2429</v>
      </c>
      <c r="F1599" s="4">
        <v>41018</v>
      </c>
      <c r="G1599" t="s">
        <v>2004</v>
      </c>
    </row>
    <row r="1600" spans="2:21">
      <c r="B1600" s="2" t="s">
        <v>2529</v>
      </c>
      <c r="C1600" s="2" t="s">
        <v>1554</v>
      </c>
      <c r="D1600" s="35" t="s">
        <v>2530</v>
      </c>
      <c r="E1600" s="35" t="s">
        <v>2402</v>
      </c>
      <c r="F1600" s="2" t="s">
        <v>1146</v>
      </c>
      <c r="P1600" s="22" t="s">
        <v>4990</v>
      </c>
      <c r="Q1600" s="22" t="s">
        <v>341</v>
      </c>
      <c r="R1600" s="35" t="s">
        <v>3418</v>
      </c>
      <c r="S1600" s="35" t="s">
        <v>4992</v>
      </c>
      <c r="T1600" s="22" t="s">
        <v>4991</v>
      </c>
    </row>
    <row r="1601" spans="2:21">
      <c r="B1601" s="2" t="s">
        <v>2529</v>
      </c>
      <c r="C1601" s="2" t="s">
        <v>1554</v>
      </c>
      <c r="D1601" s="35" t="s">
        <v>2530</v>
      </c>
      <c r="E1601" s="35" t="s">
        <v>2429</v>
      </c>
      <c r="F1601" s="2" t="s">
        <v>1146</v>
      </c>
    </row>
    <row r="1602" spans="2:21">
      <c r="B1602" s="2" t="s">
        <v>2529</v>
      </c>
      <c r="C1602" s="2" t="s">
        <v>1554</v>
      </c>
      <c r="D1602" s="35" t="s">
        <v>2530</v>
      </c>
      <c r="E1602" s="35" t="s">
        <v>2429</v>
      </c>
      <c r="F1602" s="2" t="s">
        <v>1146</v>
      </c>
      <c r="G1602" s="2" t="s">
        <v>2004</v>
      </c>
      <c r="P1602" s="109" t="s">
        <v>4993</v>
      </c>
      <c r="Q1602" s="109"/>
      <c r="R1602" s="109"/>
      <c r="S1602" s="109"/>
      <c r="T1602" s="110">
        <f>COUNTA(P1605)</f>
        <v>1</v>
      </c>
      <c r="U1602" s="113"/>
    </row>
    <row r="1603" spans="2:21">
      <c r="B1603" s="2" t="s">
        <v>2531</v>
      </c>
      <c r="C1603" s="2" t="s">
        <v>1554</v>
      </c>
      <c r="D1603" s="35" t="s">
        <v>2532</v>
      </c>
      <c r="E1603" s="35" t="s">
        <v>2429</v>
      </c>
      <c r="F1603" s="4">
        <v>41232</v>
      </c>
      <c r="P1603" s="109"/>
      <c r="Q1603" s="109"/>
      <c r="R1603" s="109"/>
      <c r="S1603" s="109"/>
      <c r="T1603" s="110"/>
      <c r="U1603" s="113"/>
    </row>
    <row r="1604" spans="2:21">
      <c r="B1604" s="2" t="s">
        <v>2531</v>
      </c>
      <c r="C1604" s="2" t="s">
        <v>1554</v>
      </c>
      <c r="D1604" s="35" t="s">
        <v>2532</v>
      </c>
      <c r="E1604" s="35" t="s">
        <v>2429</v>
      </c>
      <c r="F1604" s="4">
        <v>41232</v>
      </c>
      <c r="G1604" t="s">
        <v>2004</v>
      </c>
    </row>
    <row r="1605" spans="2:21">
      <c r="B1605" s="2" t="s">
        <v>2533</v>
      </c>
      <c r="C1605" s="2" t="s">
        <v>1554</v>
      </c>
      <c r="D1605" s="35" t="s">
        <v>2534</v>
      </c>
      <c r="E1605" s="35" t="s">
        <v>2429</v>
      </c>
      <c r="F1605" s="2" t="s">
        <v>2535</v>
      </c>
      <c r="P1605" s="22" t="s">
        <v>4994</v>
      </c>
      <c r="Q1605" s="22" t="s">
        <v>3910</v>
      </c>
      <c r="R1605" s="35">
        <v>11505</v>
      </c>
      <c r="S1605" s="35" t="s">
        <v>4995</v>
      </c>
      <c r="T1605" s="22" t="s">
        <v>4996</v>
      </c>
      <c r="U1605" s="22" t="s">
        <v>4997</v>
      </c>
    </row>
    <row r="1606" spans="2:21">
      <c r="B1606" s="2" t="s">
        <v>2533</v>
      </c>
      <c r="C1606" s="2" t="s">
        <v>1554</v>
      </c>
      <c r="D1606" s="35" t="s">
        <v>2534</v>
      </c>
      <c r="E1606" s="35" t="s">
        <v>2583</v>
      </c>
      <c r="F1606" s="2" t="s">
        <v>2584</v>
      </c>
      <c r="P1606" s="22"/>
      <c r="Q1606" s="22"/>
      <c r="T1606" s="22"/>
      <c r="U1606" s="22"/>
    </row>
    <row r="1607" spans="2:21">
      <c r="B1607" s="2" t="s">
        <v>2536</v>
      </c>
      <c r="C1607" s="2" t="s">
        <v>1554</v>
      </c>
      <c r="D1607" s="35" t="s">
        <v>2537</v>
      </c>
      <c r="E1607" s="35" t="s">
        <v>2429</v>
      </c>
      <c r="F1607" s="4">
        <v>41332</v>
      </c>
      <c r="P1607" s="109" t="s">
        <v>9544</v>
      </c>
      <c r="Q1607" s="109"/>
      <c r="R1607" s="109"/>
      <c r="S1607" s="109"/>
      <c r="T1607" s="110">
        <f>COUNTA(P1610:P1612)</f>
        <v>3</v>
      </c>
      <c r="U1607" s="108"/>
    </row>
    <row r="1608" spans="2:21">
      <c r="B1608" s="2" t="s">
        <v>2536</v>
      </c>
      <c r="C1608" s="2" t="s">
        <v>1554</v>
      </c>
      <c r="D1608" s="35" t="s">
        <v>2537</v>
      </c>
      <c r="E1608" s="35" t="s">
        <v>2429</v>
      </c>
      <c r="F1608" s="4">
        <v>41332</v>
      </c>
      <c r="G1608" t="s">
        <v>2004</v>
      </c>
      <c r="P1608" s="109"/>
      <c r="Q1608" s="109"/>
      <c r="R1608" s="109"/>
      <c r="S1608" s="109"/>
      <c r="T1608" s="110"/>
      <c r="U1608" s="108"/>
    </row>
    <row r="1609" spans="2:21">
      <c r="B1609" s="2" t="s">
        <v>2536</v>
      </c>
      <c r="C1609" s="2" t="s">
        <v>1554</v>
      </c>
      <c r="D1609" s="35" t="s">
        <v>2537</v>
      </c>
      <c r="E1609" s="35" t="s">
        <v>2583</v>
      </c>
      <c r="F1609" s="2" t="s">
        <v>2584</v>
      </c>
      <c r="P1609" s="22"/>
      <c r="Q1609" s="22"/>
      <c r="T1609" s="22"/>
      <c r="U1609" s="22"/>
    </row>
    <row r="1610" spans="2:21">
      <c r="B1610" s="2" t="s">
        <v>2587</v>
      </c>
      <c r="C1610" s="2" t="s">
        <v>1554</v>
      </c>
      <c r="D1610" s="35" t="s">
        <v>2588</v>
      </c>
      <c r="E1610" s="35" t="s">
        <v>2583</v>
      </c>
      <c r="F1610" s="2" t="s">
        <v>2584</v>
      </c>
      <c r="P1610" s="49" t="s">
        <v>9545</v>
      </c>
      <c r="Q1610" s="49" t="s">
        <v>3876</v>
      </c>
      <c r="R1610" s="50" t="s">
        <v>9546</v>
      </c>
      <c r="S1610" s="50" t="s">
        <v>9547</v>
      </c>
      <c r="T1610" s="51">
        <v>34809</v>
      </c>
      <c r="U1610" s="49"/>
    </row>
    <row r="1611" spans="2:21">
      <c r="B1611" s="2" t="s">
        <v>2538</v>
      </c>
      <c r="C1611" s="2" t="s">
        <v>1554</v>
      </c>
      <c r="D1611" s="35" t="s">
        <v>2539</v>
      </c>
      <c r="E1611" s="35" t="s">
        <v>2429</v>
      </c>
      <c r="F1611" s="4">
        <v>41358</v>
      </c>
      <c r="P1611" s="49" t="s">
        <v>9506</v>
      </c>
      <c r="Q1611" s="49" t="s">
        <v>9151</v>
      </c>
      <c r="R1611" s="50">
        <v>252</v>
      </c>
      <c r="S1611" s="50" t="s">
        <v>9547</v>
      </c>
      <c r="T1611" s="49" t="s">
        <v>9548</v>
      </c>
      <c r="U1611" s="49"/>
    </row>
    <row r="1612" spans="2:21">
      <c r="B1612" s="2" t="s">
        <v>2538</v>
      </c>
      <c r="C1612" s="2" t="s">
        <v>1554</v>
      </c>
      <c r="D1612" s="35" t="s">
        <v>2539</v>
      </c>
      <c r="E1612" s="35" t="s">
        <v>2583</v>
      </c>
      <c r="F1612" s="2" t="s">
        <v>2584</v>
      </c>
      <c r="P1612" s="49" t="s">
        <v>9549</v>
      </c>
      <c r="Q1612" s="49" t="s">
        <v>6252</v>
      </c>
      <c r="R1612" s="50">
        <v>113</v>
      </c>
      <c r="S1612" s="50" t="s">
        <v>9547</v>
      </c>
      <c r="T1612" s="49" t="s">
        <v>9550</v>
      </c>
      <c r="U1612" s="49"/>
    </row>
    <row r="1613" spans="2:21">
      <c r="B1613" s="2" t="s">
        <v>2540</v>
      </c>
      <c r="C1613" s="2" t="s">
        <v>1554</v>
      </c>
      <c r="D1613" s="35" t="s">
        <v>2541</v>
      </c>
      <c r="E1613" s="35" t="s">
        <v>2429</v>
      </c>
      <c r="F1613" s="4">
        <v>41375</v>
      </c>
    </row>
    <row r="1614" spans="2:21">
      <c r="B1614" s="2" t="s">
        <v>2542</v>
      </c>
      <c r="C1614" s="2" t="s">
        <v>1554</v>
      </c>
      <c r="D1614" s="35" t="s">
        <v>2543</v>
      </c>
      <c r="E1614" s="35" t="s">
        <v>2429</v>
      </c>
      <c r="F1614" s="4">
        <v>41379</v>
      </c>
      <c r="P1614" s="109" t="s">
        <v>4999</v>
      </c>
      <c r="Q1614" s="109"/>
      <c r="R1614" s="109"/>
      <c r="S1614" s="109"/>
      <c r="T1614" s="110">
        <f>COUNTA(P1617)</f>
        <v>1</v>
      </c>
      <c r="U1614" s="113"/>
    </row>
    <row r="1615" spans="2:21">
      <c r="B1615" s="2" t="s">
        <v>2542</v>
      </c>
      <c r="C1615" s="2" t="s">
        <v>1554</v>
      </c>
      <c r="D1615" s="35" t="s">
        <v>2543</v>
      </c>
      <c r="E1615" s="35" t="s">
        <v>2429</v>
      </c>
      <c r="F1615" s="4">
        <v>41379</v>
      </c>
      <c r="G1615" t="s">
        <v>2004</v>
      </c>
      <c r="P1615" s="109"/>
      <c r="Q1615" s="109"/>
      <c r="R1615" s="109"/>
      <c r="S1615" s="109"/>
      <c r="T1615" s="110"/>
      <c r="U1615" s="113"/>
    </row>
    <row r="1616" spans="2:21">
      <c r="B1616" s="2" t="s">
        <v>2544</v>
      </c>
      <c r="C1616" s="2" t="s">
        <v>1554</v>
      </c>
      <c r="D1616" s="35" t="s">
        <v>2545</v>
      </c>
      <c r="E1616" s="35" t="s">
        <v>2429</v>
      </c>
      <c r="F1616" s="4">
        <v>41724</v>
      </c>
    </row>
    <row r="1617" spans="2:21">
      <c r="B1617" s="2" t="s">
        <v>2544</v>
      </c>
      <c r="C1617" s="2" t="s">
        <v>1554</v>
      </c>
      <c r="D1617" s="35" t="s">
        <v>2545</v>
      </c>
      <c r="E1617" s="35" t="s">
        <v>2429</v>
      </c>
      <c r="F1617" s="4">
        <v>41724</v>
      </c>
      <c r="G1617" t="s">
        <v>2004</v>
      </c>
      <c r="P1617" s="22" t="s">
        <v>5000</v>
      </c>
      <c r="Q1617" s="22" t="s">
        <v>74</v>
      </c>
      <c r="R1617" s="35">
        <v>3560</v>
      </c>
      <c r="S1617" s="35" t="s">
        <v>5001</v>
      </c>
      <c r="T1617" s="24">
        <v>40627</v>
      </c>
    </row>
    <row r="1618" spans="2:21">
      <c r="B1618" s="2" t="s">
        <v>2544</v>
      </c>
      <c r="C1618" s="2" t="s">
        <v>1554</v>
      </c>
      <c r="D1618" s="35" t="s">
        <v>2545</v>
      </c>
      <c r="E1618" s="35" t="s">
        <v>2583</v>
      </c>
      <c r="F1618" s="4">
        <v>42679</v>
      </c>
    </row>
    <row r="1619" spans="2:21">
      <c r="B1619" s="2" t="s">
        <v>2546</v>
      </c>
      <c r="C1619" s="2" t="s">
        <v>1554</v>
      </c>
      <c r="D1619" s="35" t="s">
        <v>2547</v>
      </c>
      <c r="E1619" s="35" t="s">
        <v>2429</v>
      </c>
      <c r="F1619" s="4">
        <v>41751</v>
      </c>
      <c r="P1619" s="109" t="s">
        <v>5002</v>
      </c>
      <c r="Q1619" s="109"/>
      <c r="R1619" s="109"/>
      <c r="S1619" s="109"/>
      <c r="T1619" s="110">
        <f>COUNTA(P1622)</f>
        <v>1</v>
      </c>
      <c r="U1619" s="113"/>
    </row>
    <row r="1620" spans="2:21">
      <c r="B1620" s="2" t="s">
        <v>2546</v>
      </c>
      <c r="C1620" s="2" t="s">
        <v>1554</v>
      </c>
      <c r="D1620" s="35" t="s">
        <v>2547</v>
      </c>
      <c r="E1620" s="35" t="s">
        <v>2429</v>
      </c>
      <c r="F1620" s="4">
        <v>41751</v>
      </c>
      <c r="G1620" t="s">
        <v>2004</v>
      </c>
      <c r="P1620" s="109"/>
      <c r="Q1620" s="109"/>
      <c r="R1620" s="109"/>
      <c r="S1620" s="109"/>
      <c r="T1620" s="110"/>
      <c r="U1620" s="113"/>
    </row>
    <row r="1621" spans="2:21">
      <c r="B1621" s="2" t="s">
        <v>2589</v>
      </c>
      <c r="C1621" s="2" t="s">
        <v>1554</v>
      </c>
      <c r="D1621" s="35" t="s">
        <v>2590</v>
      </c>
      <c r="E1621" s="35" t="s">
        <v>2583</v>
      </c>
      <c r="F1621" s="4">
        <v>42824</v>
      </c>
    </row>
    <row r="1622" spans="2:21">
      <c r="B1622" s="2" t="s">
        <v>2591</v>
      </c>
      <c r="C1622" s="2" t="s">
        <v>1554</v>
      </c>
      <c r="D1622" s="35" t="s">
        <v>2592</v>
      </c>
      <c r="E1622" s="35" t="s">
        <v>2583</v>
      </c>
      <c r="F1622" s="2" t="s">
        <v>2593</v>
      </c>
      <c r="P1622" s="22" t="s">
        <v>5003</v>
      </c>
      <c r="Q1622" s="22" t="s">
        <v>145</v>
      </c>
      <c r="R1622" s="35" t="s">
        <v>5004</v>
      </c>
      <c r="S1622" s="35" t="s">
        <v>5005</v>
      </c>
      <c r="T1622" s="24">
        <v>37372</v>
      </c>
    </row>
    <row r="1623" spans="2:21">
      <c r="B1623" s="2" t="s">
        <v>2548</v>
      </c>
      <c r="C1623" s="2" t="s">
        <v>1256</v>
      </c>
      <c r="D1623" s="35" t="s">
        <v>2549</v>
      </c>
      <c r="E1623" s="35" t="s">
        <v>2402</v>
      </c>
      <c r="F1623" s="2" t="s">
        <v>2550</v>
      </c>
      <c r="P1623" s="22"/>
      <c r="Q1623" s="22"/>
      <c r="T1623" s="24"/>
    </row>
    <row r="1624" spans="2:21">
      <c r="B1624" s="2" t="s">
        <v>2551</v>
      </c>
      <c r="C1624" s="2" t="s">
        <v>695</v>
      </c>
      <c r="D1624" s="35" t="s">
        <v>2552</v>
      </c>
      <c r="E1624" s="35" t="s">
        <v>2402</v>
      </c>
      <c r="F1624" s="4">
        <v>38468</v>
      </c>
      <c r="P1624" s="109" t="s">
        <v>9555</v>
      </c>
      <c r="Q1624" s="109"/>
      <c r="R1624" s="109"/>
      <c r="S1624" s="109"/>
      <c r="T1624" s="110">
        <f>COUNTA(P1627:P1629)</f>
        <v>3</v>
      </c>
      <c r="U1624" s="108"/>
    </row>
    <row r="1625" spans="2:21">
      <c r="B1625" s="2" t="s">
        <v>2553</v>
      </c>
      <c r="C1625" s="2" t="s">
        <v>1260</v>
      </c>
      <c r="D1625" s="35" t="s">
        <v>1267</v>
      </c>
      <c r="E1625" s="35" t="s">
        <v>2402</v>
      </c>
      <c r="F1625" s="2" t="s">
        <v>2554</v>
      </c>
      <c r="P1625" s="109"/>
      <c r="Q1625" s="109"/>
      <c r="R1625" s="109"/>
      <c r="S1625" s="109"/>
      <c r="T1625" s="110"/>
      <c r="U1625" s="108"/>
    </row>
    <row r="1626" spans="2:21">
      <c r="B1626" s="2" t="s">
        <v>2555</v>
      </c>
      <c r="C1626" s="2" t="s">
        <v>1260</v>
      </c>
      <c r="D1626" s="35" t="s">
        <v>2556</v>
      </c>
      <c r="E1626" s="35" t="s">
        <v>2402</v>
      </c>
      <c r="F1626" s="2" t="s">
        <v>2557</v>
      </c>
      <c r="P1626" s="22"/>
      <c r="Q1626" s="22"/>
      <c r="T1626" s="24"/>
    </row>
    <row r="1627" spans="2:21">
      <c r="B1627" s="2" t="s">
        <v>2558</v>
      </c>
      <c r="C1627" s="2" t="s">
        <v>1541</v>
      </c>
      <c r="D1627" s="35" t="s">
        <v>2559</v>
      </c>
      <c r="E1627" s="35" t="s">
        <v>2402</v>
      </c>
      <c r="F1627" s="2" t="s">
        <v>2560</v>
      </c>
      <c r="P1627" s="49" t="s">
        <v>9551</v>
      </c>
      <c r="Q1627" s="49" t="s">
        <v>9552</v>
      </c>
      <c r="R1627" s="50" t="s">
        <v>9553</v>
      </c>
      <c r="S1627" s="50" t="s">
        <v>9554</v>
      </c>
      <c r="T1627" s="51">
        <v>26615</v>
      </c>
      <c r="U1627" s="52"/>
    </row>
    <row r="1628" spans="2:21">
      <c r="B1628" s="2" t="s">
        <v>2561</v>
      </c>
      <c r="C1628" s="2" t="s">
        <v>1544</v>
      </c>
      <c r="D1628" s="35" t="s">
        <v>1545</v>
      </c>
      <c r="E1628" s="35" t="s">
        <v>2402</v>
      </c>
      <c r="F1628" s="4">
        <v>39136</v>
      </c>
      <c r="P1628" s="49" t="s">
        <v>9556</v>
      </c>
      <c r="Q1628" s="49" t="s">
        <v>9557</v>
      </c>
      <c r="R1628" s="50" t="s">
        <v>9558</v>
      </c>
      <c r="S1628" s="50" t="s">
        <v>9554</v>
      </c>
      <c r="T1628" s="51">
        <v>27727</v>
      </c>
      <c r="U1628" s="52"/>
    </row>
    <row r="1629" spans="2:21">
      <c r="B1629" s="2" t="s">
        <v>2594</v>
      </c>
      <c r="C1629" s="2" t="s">
        <v>2595</v>
      </c>
      <c r="D1629" s="35" t="s">
        <v>2596</v>
      </c>
      <c r="E1629" s="35" t="s">
        <v>2583</v>
      </c>
      <c r="F1629" s="2" t="s">
        <v>2584</v>
      </c>
      <c r="P1629" s="49" t="s">
        <v>9559</v>
      </c>
      <c r="Q1629" s="49" t="s">
        <v>9560</v>
      </c>
      <c r="R1629" s="50">
        <v>430</v>
      </c>
      <c r="S1629" s="50" t="s">
        <v>9554</v>
      </c>
      <c r="T1629" s="51">
        <v>32174</v>
      </c>
      <c r="U1629" s="49"/>
    </row>
    <row r="1630" spans="2:21">
      <c r="B1630" s="2" t="s">
        <v>2597</v>
      </c>
      <c r="C1630" s="2" t="s">
        <v>2595</v>
      </c>
      <c r="D1630" s="35" t="s">
        <v>2598</v>
      </c>
      <c r="E1630" s="35" t="s">
        <v>2583</v>
      </c>
      <c r="F1630" s="2" t="s">
        <v>2584</v>
      </c>
      <c r="P1630" s="22"/>
      <c r="Q1630" s="22"/>
      <c r="T1630" s="24"/>
    </row>
    <row r="1631" spans="2:21">
      <c r="B1631" s="49" t="s">
        <v>9222</v>
      </c>
      <c r="C1631" s="49" t="s">
        <v>9223</v>
      </c>
      <c r="D1631" s="50" t="s">
        <v>9224</v>
      </c>
      <c r="E1631" s="50" t="s">
        <v>9225</v>
      </c>
      <c r="F1631" s="49" t="s">
        <v>9226</v>
      </c>
      <c r="G1631" s="52"/>
      <c r="P1631" s="109" t="s">
        <v>9353</v>
      </c>
      <c r="Q1631" s="109"/>
      <c r="R1631" s="109"/>
      <c r="S1631" s="109"/>
      <c r="T1631" s="115">
        <f>COUNTA(P1634:P1636)</f>
        <v>3</v>
      </c>
      <c r="U1631" s="116"/>
    </row>
    <row r="1632" spans="2:21">
      <c r="B1632" s="2" t="s">
        <v>2617</v>
      </c>
      <c r="C1632" s="2" t="s">
        <v>1225</v>
      </c>
      <c r="D1632" s="35">
        <v>983</v>
      </c>
      <c r="E1632" s="35" t="s">
        <v>2583</v>
      </c>
      <c r="F1632" s="2" t="s">
        <v>2616</v>
      </c>
      <c r="G1632" s="2" t="s">
        <v>2618</v>
      </c>
      <c r="P1632" s="109"/>
      <c r="Q1632" s="109"/>
      <c r="R1632" s="109"/>
      <c r="S1632" s="109"/>
      <c r="T1632" s="115"/>
      <c r="U1632" s="116"/>
    </row>
    <row r="1633" spans="2:21">
      <c r="P1633" s="22"/>
      <c r="Q1633" s="22"/>
      <c r="T1633" s="24"/>
    </row>
    <row r="1634" spans="2:21">
      <c r="B1634" s="109" t="s">
        <v>2765</v>
      </c>
      <c r="C1634" s="109"/>
      <c r="D1634" s="109"/>
      <c r="E1634" s="109"/>
      <c r="F1634" s="110">
        <f>COUNTA(B1637:B1708)</f>
        <v>72</v>
      </c>
      <c r="G1634" s="126"/>
      <c r="P1634" s="49" t="s">
        <v>9354</v>
      </c>
      <c r="Q1634" s="49" t="s">
        <v>1864</v>
      </c>
      <c r="R1634" s="50" t="s">
        <v>9355</v>
      </c>
      <c r="S1634" s="50" t="s">
        <v>9356</v>
      </c>
      <c r="T1634" s="49" t="s">
        <v>9357</v>
      </c>
      <c r="U1634" s="52"/>
    </row>
    <row r="1635" spans="2:21">
      <c r="B1635" s="109"/>
      <c r="C1635" s="109"/>
      <c r="D1635" s="109"/>
      <c r="E1635" s="109"/>
      <c r="F1635" s="110"/>
      <c r="G1635" s="126"/>
      <c r="P1635" s="49" t="s">
        <v>9358</v>
      </c>
      <c r="Q1635" s="49" t="s">
        <v>1256</v>
      </c>
      <c r="R1635" s="50" t="s">
        <v>9359</v>
      </c>
      <c r="S1635" s="50" t="s">
        <v>9356</v>
      </c>
      <c r="T1635" s="49" t="s">
        <v>4747</v>
      </c>
      <c r="U1635" s="49"/>
    </row>
    <row r="1636" spans="2:21">
      <c r="P1636" s="49" t="s">
        <v>9358</v>
      </c>
      <c r="Q1636" s="49" t="s">
        <v>1256</v>
      </c>
      <c r="R1636" s="50" t="s">
        <v>9359</v>
      </c>
      <c r="S1636" s="50" t="s">
        <v>9356</v>
      </c>
      <c r="T1636" s="49" t="s">
        <v>4747</v>
      </c>
      <c r="U1636" s="49" t="s">
        <v>9360</v>
      </c>
    </row>
    <row r="1637" spans="2:21">
      <c r="B1637" s="2" t="s">
        <v>2619</v>
      </c>
      <c r="C1637" s="2" t="s">
        <v>2620</v>
      </c>
      <c r="D1637" s="35" t="s">
        <v>2621</v>
      </c>
      <c r="E1637" s="35" t="s">
        <v>2622</v>
      </c>
      <c r="F1637" s="2" t="s">
        <v>1845</v>
      </c>
      <c r="P1637" s="56"/>
      <c r="Q1637" s="56"/>
      <c r="R1637" s="57"/>
      <c r="S1637" s="57"/>
      <c r="T1637" s="56"/>
      <c r="U1637" s="56"/>
    </row>
    <row r="1638" spans="2:21">
      <c r="B1638" s="2" t="s">
        <v>2623</v>
      </c>
      <c r="C1638" s="2" t="s">
        <v>1517</v>
      </c>
      <c r="D1638" s="35" t="s">
        <v>2624</v>
      </c>
      <c r="E1638" s="35" t="s">
        <v>2622</v>
      </c>
      <c r="F1638" s="4">
        <v>39512</v>
      </c>
      <c r="P1638" s="109" t="s">
        <v>9627</v>
      </c>
      <c r="Q1638" s="109"/>
      <c r="R1638" s="109"/>
      <c r="S1638" s="109"/>
      <c r="T1638" s="110">
        <f>COUNTA(P1641)</f>
        <v>1</v>
      </c>
      <c r="U1638" s="108"/>
    </row>
    <row r="1639" spans="2:21">
      <c r="B1639" s="2" t="s">
        <v>2625</v>
      </c>
      <c r="C1639" s="2" t="s">
        <v>1517</v>
      </c>
      <c r="D1639" s="35" t="s">
        <v>2626</v>
      </c>
      <c r="E1639" s="35" t="s">
        <v>2622</v>
      </c>
      <c r="F1639" s="4">
        <v>39561</v>
      </c>
      <c r="P1639" s="109"/>
      <c r="Q1639" s="109"/>
      <c r="R1639" s="109"/>
      <c r="S1639" s="109"/>
      <c r="T1639" s="110"/>
      <c r="U1639" s="108"/>
    </row>
    <row r="1640" spans="2:21">
      <c r="B1640" s="2" t="s">
        <v>2627</v>
      </c>
      <c r="C1640" s="2" t="s">
        <v>1517</v>
      </c>
      <c r="D1640" s="35" t="s">
        <v>2628</v>
      </c>
      <c r="E1640" s="35" t="s">
        <v>2622</v>
      </c>
      <c r="F1640" s="4">
        <v>41712</v>
      </c>
      <c r="P1640" s="56"/>
      <c r="Q1640" s="56"/>
      <c r="R1640" s="57"/>
      <c r="S1640" s="57"/>
      <c r="T1640" s="56"/>
      <c r="U1640" s="56"/>
    </row>
    <row r="1641" spans="2:21">
      <c r="B1641" s="2" t="s">
        <v>2629</v>
      </c>
      <c r="C1641" s="2" t="s">
        <v>1517</v>
      </c>
      <c r="D1641" s="35" t="s">
        <v>2630</v>
      </c>
      <c r="E1641" s="35" t="s">
        <v>2622</v>
      </c>
      <c r="F1641" s="4">
        <v>42044</v>
      </c>
      <c r="P1641" s="49" t="s">
        <v>9624</v>
      </c>
      <c r="Q1641" s="49" t="s">
        <v>889</v>
      </c>
      <c r="R1641" s="50">
        <v>2016</v>
      </c>
      <c r="S1641" s="50" t="s">
        <v>9625</v>
      </c>
      <c r="T1641" s="49" t="s">
        <v>9626</v>
      </c>
      <c r="U1641" s="49"/>
    </row>
    <row r="1642" spans="2:21">
      <c r="B1642" s="2" t="s">
        <v>2631</v>
      </c>
      <c r="C1642" s="2" t="s">
        <v>1517</v>
      </c>
      <c r="D1642" s="35" t="s">
        <v>2632</v>
      </c>
      <c r="E1642" s="35" t="s">
        <v>2622</v>
      </c>
      <c r="F1642" s="4">
        <v>42093</v>
      </c>
      <c r="P1642" s="58"/>
      <c r="Q1642" s="58"/>
      <c r="R1642" s="61"/>
      <c r="S1642" s="61"/>
      <c r="T1642" s="58"/>
      <c r="U1642" s="58"/>
    </row>
    <row r="1643" spans="2:21">
      <c r="B1643" s="2" t="s">
        <v>2633</v>
      </c>
      <c r="C1643" s="2" t="s">
        <v>1805</v>
      </c>
      <c r="D1643" s="35" t="s">
        <v>1806</v>
      </c>
      <c r="E1643" s="35" t="s">
        <v>2622</v>
      </c>
      <c r="F1643" s="2" t="s">
        <v>2634</v>
      </c>
      <c r="P1643" s="109" t="s">
        <v>5006</v>
      </c>
      <c r="Q1643" s="109"/>
      <c r="R1643" s="109"/>
      <c r="S1643" s="109"/>
      <c r="T1643" s="115">
        <f>COUNTA(P1646:P1647)</f>
        <v>2</v>
      </c>
      <c r="U1643" s="127"/>
    </row>
    <row r="1644" spans="2:21">
      <c r="B1644" s="2" t="s">
        <v>2635</v>
      </c>
      <c r="C1644" s="2" t="s">
        <v>1517</v>
      </c>
      <c r="D1644" s="35" t="s">
        <v>2636</v>
      </c>
      <c r="E1644" s="35" t="s">
        <v>2622</v>
      </c>
      <c r="F1644" s="2" t="s">
        <v>2637</v>
      </c>
      <c r="P1644" s="109"/>
      <c r="Q1644" s="109"/>
      <c r="R1644" s="109"/>
      <c r="S1644" s="109"/>
      <c r="T1644" s="115"/>
      <c r="U1644" s="127"/>
    </row>
    <row r="1645" spans="2:21">
      <c r="B1645" s="2" t="s">
        <v>2638</v>
      </c>
      <c r="C1645" s="2" t="s">
        <v>1517</v>
      </c>
      <c r="D1645" s="35" t="s">
        <v>2639</v>
      </c>
      <c r="E1645" s="35" t="s">
        <v>2622</v>
      </c>
      <c r="F1645" s="4">
        <v>42444</v>
      </c>
    </row>
    <row r="1646" spans="2:21">
      <c r="B1646" s="2" t="s">
        <v>2640</v>
      </c>
      <c r="C1646" s="2" t="s">
        <v>1560</v>
      </c>
      <c r="D1646" s="35" t="s">
        <v>2641</v>
      </c>
      <c r="E1646" s="35" t="s">
        <v>2622</v>
      </c>
      <c r="F1646" s="4">
        <v>42824</v>
      </c>
      <c r="P1646" s="22" t="s">
        <v>5007</v>
      </c>
      <c r="Q1646" s="22" t="s">
        <v>5008</v>
      </c>
      <c r="R1646" s="35" t="s">
        <v>5009</v>
      </c>
      <c r="S1646" s="35" t="s">
        <v>5010</v>
      </c>
      <c r="T1646" s="22" t="s">
        <v>5011</v>
      </c>
    </row>
    <row r="1647" spans="2:21">
      <c r="B1647" s="2" t="s">
        <v>2642</v>
      </c>
      <c r="C1647" s="2" t="s">
        <v>2609</v>
      </c>
      <c r="D1647" s="35" t="s">
        <v>2643</v>
      </c>
      <c r="E1647" s="35" t="s">
        <v>2644</v>
      </c>
      <c r="F1647" s="2" t="s">
        <v>2645</v>
      </c>
      <c r="G1647" s="2" t="s">
        <v>2646</v>
      </c>
      <c r="P1647" s="22" t="s">
        <v>5012</v>
      </c>
      <c r="Q1647" s="22" t="s">
        <v>5008</v>
      </c>
      <c r="R1647" s="35" t="s">
        <v>5013</v>
      </c>
      <c r="S1647" s="35" t="s">
        <v>5010</v>
      </c>
      <c r="T1647" s="24">
        <v>38812</v>
      </c>
      <c r="U1647" s="22"/>
    </row>
    <row r="1648" spans="2:21">
      <c r="B1648" s="2" t="s">
        <v>2647</v>
      </c>
      <c r="C1648" s="2" t="s">
        <v>1517</v>
      </c>
      <c r="D1648" s="35" t="s">
        <v>2648</v>
      </c>
      <c r="E1648" s="35" t="s">
        <v>2644</v>
      </c>
      <c r="F1648" s="2" t="s">
        <v>2649</v>
      </c>
      <c r="G1648" s="2" t="s">
        <v>2650</v>
      </c>
    </row>
    <row r="1649" spans="2:21">
      <c r="B1649" s="2" t="s">
        <v>2651</v>
      </c>
      <c r="C1649" s="2" t="s">
        <v>1517</v>
      </c>
      <c r="D1649" s="35" t="s">
        <v>2652</v>
      </c>
      <c r="E1649" s="35" t="s">
        <v>2644</v>
      </c>
      <c r="F1649" s="2" t="s">
        <v>2653</v>
      </c>
      <c r="G1649" s="2" t="s">
        <v>2650</v>
      </c>
      <c r="P1649" s="109" t="s">
        <v>5014</v>
      </c>
      <c r="Q1649" s="109"/>
      <c r="R1649" s="109"/>
      <c r="S1649" s="109"/>
      <c r="T1649" s="115">
        <f>COUNTA(P1652:P1653)</f>
        <v>2</v>
      </c>
      <c r="U1649" s="127"/>
    </row>
    <row r="1650" spans="2:21">
      <c r="B1650" s="2" t="s">
        <v>2654</v>
      </c>
      <c r="C1650" s="2" t="s">
        <v>2655</v>
      </c>
      <c r="D1650" s="35" t="s">
        <v>2656</v>
      </c>
      <c r="E1650" s="35" t="s">
        <v>2644</v>
      </c>
      <c r="F1650" s="2" t="s">
        <v>2657</v>
      </c>
      <c r="P1650" s="109"/>
      <c r="Q1650" s="109"/>
      <c r="R1650" s="109"/>
      <c r="S1650" s="109"/>
      <c r="T1650" s="115"/>
      <c r="U1650" s="127"/>
    </row>
    <row r="1651" spans="2:21">
      <c r="B1651" s="2" t="s">
        <v>2658</v>
      </c>
      <c r="C1651" s="2" t="s">
        <v>2655</v>
      </c>
      <c r="D1651" s="35" t="s">
        <v>2659</v>
      </c>
      <c r="E1651" s="35" t="s">
        <v>2644</v>
      </c>
      <c r="F1651" s="2" t="s">
        <v>2660</v>
      </c>
      <c r="G1651" s="2" t="s">
        <v>2661</v>
      </c>
    </row>
    <row r="1652" spans="2:21">
      <c r="B1652" s="2" t="s">
        <v>2662</v>
      </c>
      <c r="C1652" s="2" t="s">
        <v>2655</v>
      </c>
      <c r="D1652" s="35" t="s">
        <v>2663</v>
      </c>
      <c r="E1652" s="35" t="s">
        <v>2644</v>
      </c>
      <c r="F1652" s="4">
        <v>40642</v>
      </c>
      <c r="P1652" s="22" t="s">
        <v>5015</v>
      </c>
      <c r="Q1652" s="22" t="s">
        <v>4092</v>
      </c>
      <c r="R1652" s="35" t="s">
        <v>5016</v>
      </c>
      <c r="S1652" s="35" t="s">
        <v>5017</v>
      </c>
      <c r="T1652" s="24">
        <v>38078</v>
      </c>
    </row>
    <row r="1653" spans="2:21">
      <c r="B1653" s="2" t="s">
        <v>2664</v>
      </c>
      <c r="C1653" s="2" t="s">
        <v>2655</v>
      </c>
      <c r="D1653" s="35" t="s">
        <v>2665</v>
      </c>
      <c r="E1653" s="35" t="s">
        <v>2644</v>
      </c>
      <c r="F1653" s="4">
        <v>41377</v>
      </c>
      <c r="P1653" s="22" t="s">
        <v>4095</v>
      </c>
      <c r="Q1653" s="22" t="s">
        <v>228</v>
      </c>
      <c r="R1653" s="35" t="s">
        <v>4096</v>
      </c>
      <c r="S1653" s="35" t="s">
        <v>5017</v>
      </c>
      <c r="T1653" s="24">
        <v>38814</v>
      </c>
    </row>
    <row r="1654" spans="2:21">
      <c r="B1654" s="2" t="s">
        <v>2666</v>
      </c>
      <c r="C1654" s="2" t="s">
        <v>2655</v>
      </c>
      <c r="D1654" s="35" t="s">
        <v>2667</v>
      </c>
      <c r="E1654" s="35" t="s">
        <v>2644</v>
      </c>
      <c r="F1654" s="4">
        <v>41384</v>
      </c>
    </row>
    <row r="1655" spans="2:21">
      <c r="B1655" s="2" t="s">
        <v>2735</v>
      </c>
      <c r="C1655" s="2" t="s">
        <v>2655</v>
      </c>
      <c r="D1655" s="35" t="s">
        <v>2736</v>
      </c>
      <c r="E1655" s="35" t="s">
        <v>2644</v>
      </c>
      <c r="F1655" s="4">
        <v>42462</v>
      </c>
      <c r="G1655" s="2" t="s">
        <v>2661</v>
      </c>
      <c r="P1655" s="109" t="s">
        <v>5021</v>
      </c>
      <c r="Q1655" s="109"/>
      <c r="R1655" s="109"/>
      <c r="S1655" s="109"/>
      <c r="T1655" s="115">
        <f>COUNTA(P1658:P1659)</f>
        <v>2</v>
      </c>
      <c r="U1655" s="127"/>
    </row>
    <row r="1656" spans="2:21">
      <c r="B1656" s="2" t="s">
        <v>2668</v>
      </c>
      <c r="C1656" s="2" t="s">
        <v>1517</v>
      </c>
      <c r="D1656" s="35" t="s">
        <v>2669</v>
      </c>
      <c r="E1656" s="35" t="s">
        <v>2644</v>
      </c>
      <c r="F1656" s="2" t="s">
        <v>270</v>
      </c>
      <c r="P1656" s="109"/>
      <c r="Q1656" s="109"/>
      <c r="R1656" s="109"/>
      <c r="S1656" s="109"/>
      <c r="T1656" s="115"/>
      <c r="U1656" s="127"/>
    </row>
    <row r="1657" spans="2:21">
      <c r="B1657" s="22" t="s">
        <v>2668</v>
      </c>
      <c r="C1657" s="22" t="s">
        <v>1517</v>
      </c>
      <c r="D1657" s="23" t="s">
        <v>10666</v>
      </c>
      <c r="E1657" s="23" t="s">
        <v>9795</v>
      </c>
      <c r="F1657" s="24">
        <v>43914</v>
      </c>
      <c r="G1657" t="s">
        <v>445</v>
      </c>
    </row>
    <row r="1658" spans="2:21">
      <c r="B1658" s="2" t="s">
        <v>2670</v>
      </c>
      <c r="C1658" s="2" t="s">
        <v>1517</v>
      </c>
      <c r="D1658" s="35" t="s">
        <v>2671</v>
      </c>
      <c r="E1658" s="35" t="s">
        <v>2644</v>
      </c>
      <c r="F1658" s="4">
        <v>40289</v>
      </c>
      <c r="P1658" s="22" t="s">
        <v>5018</v>
      </c>
      <c r="Q1658" s="22" t="s">
        <v>667</v>
      </c>
      <c r="R1658" s="35" t="s">
        <v>3790</v>
      </c>
      <c r="S1658" s="35" t="s">
        <v>5019</v>
      </c>
      <c r="T1658" s="22" t="s">
        <v>5020</v>
      </c>
    </row>
    <row r="1659" spans="2:21">
      <c r="B1659" s="2" t="s">
        <v>2670</v>
      </c>
      <c r="C1659" s="2" t="s">
        <v>1517</v>
      </c>
      <c r="D1659" s="35" t="s">
        <v>2671</v>
      </c>
      <c r="E1659" s="35" t="s">
        <v>2644</v>
      </c>
      <c r="F1659" s="4">
        <v>40289</v>
      </c>
      <c r="G1659" t="s">
        <v>445</v>
      </c>
      <c r="P1659" s="22" t="s">
        <v>5022</v>
      </c>
      <c r="Q1659" s="22" t="s">
        <v>889</v>
      </c>
      <c r="R1659" s="35">
        <v>1422</v>
      </c>
      <c r="S1659" s="35" t="s">
        <v>5023</v>
      </c>
      <c r="T1659" s="24">
        <v>42076</v>
      </c>
    </row>
    <row r="1660" spans="2:21">
      <c r="B1660" s="2" t="s">
        <v>2672</v>
      </c>
      <c r="C1660" s="2" t="s">
        <v>1517</v>
      </c>
      <c r="D1660" s="35" t="s">
        <v>2673</v>
      </c>
      <c r="E1660" s="35" t="s">
        <v>2644</v>
      </c>
      <c r="F1660" s="2" t="s">
        <v>2674</v>
      </c>
    </row>
    <row r="1661" spans="2:21">
      <c r="B1661" s="2" t="s">
        <v>2675</v>
      </c>
      <c r="C1661" s="2" t="s">
        <v>1517</v>
      </c>
      <c r="D1661" s="35" t="s">
        <v>2676</v>
      </c>
      <c r="E1661" s="35" t="s">
        <v>2644</v>
      </c>
      <c r="F1661" s="4">
        <v>40662</v>
      </c>
      <c r="P1661" s="109" t="s">
        <v>10624</v>
      </c>
      <c r="Q1661" s="109"/>
      <c r="R1661" s="109"/>
      <c r="S1661" s="109"/>
      <c r="T1661" s="115">
        <f>COUNTA(P1664:P1667)</f>
        <v>4</v>
      </c>
      <c r="U1661" s="127"/>
    </row>
    <row r="1662" spans="2:21">
      <c r="B1662" s="2" t="s">
        <v>2677</v>
      </c>
      <c r="C1662" s="2" t="s">
        <v>1517</v>
      </c>
      <c r="D1662" s="35" t="s">
        <v>2678</v>
      </c>
      <c r="E1662" s="35" t="s">
        <v>2644</v>
      </c>
      <c r="F1662" s="2" t="s">
        <v>2679</v>
      </c>
      <c r="P1662" s="109"/>
      <c r="Q1662" s="109"/>
      <c r="R1662" s="109"/>
      <c r="S1662" s="109"/>
      <c r="T1662" s="115"/>
      <c r="U1662" s="127"/>
    </row>
    <row r="1663" spans="2:21">
      <c r="B1663" s="2" t="s">
        <v>2680</v>
      </c>
      <c r="C1663" s="2" t="s">
        <v>1517</v>
      </c>
      <c r="D1663" s="35" t="s">
        <v>2681</v>
      </c>
      <c r="E1663" s="35" t="s">
        <v>2644</v>
      </c>
      <c r="F1663" s="4">
        <v>41017</v>
      </c>
    </row>
    <row r="1664" spans="2:21">
      <c r="B1664" s="2" t="s">
        <v>2680</v>
      </c>
      <c r="C1664" s="2" t="s">
        <v>1517</v>
      </c>
      <c r="D1664" s="35" t="s">
        <v>2681</v>
      </c>
      <c r="E1664" s="35" t="s">
        <v>2644</v>
      </c>
      <c r="F1664" s="10">
        <v>42826</v>
      </c>
      <c r="G1664" s="2" t="s">
        <v>2704</v>
      </c>
      <c r="P1664" s="22" t="s">
        <v>10625</v>
      </c>
      <c r="Q1664" s="22" t="s">
        <v>74</v>
      </c>
      <c r="R1664" s="23">
        <v>2662</v>
      </c>
      <c r="S1664" s="23" t="s">
        <v>10626</v>
      </c>
      <c r="T1664" s="22" t="s">
        <v>10627</v>
      </c>
    </row>
    <row r="1665" spans="2:21">
      <c r="B1665" s="2" t="s">
        <v>2682</v>
      </c>
      <c r="C1665" s="2" t="s">
        <v>1517</v>
      </c>
      <c r="D1665" s="35" t="s">
        <v>2683</v>
      </c>
      <c r="E1665" s="35" t="s">
        <v>2644</v>
      </c>
      <c r="F1665" s="2" t="s">
        <v>2684</v>
      </c>
      <c r="P1665" s="22" t="s">
        <v>10628</v>
      </c>
      <c r="Q1665" s="22" t="s">
        <v>74</v>
      </c>
      <c r="R1665" s="23">
        <v>3689</v>
      </c>
      <c r="S1665" s="23" t="s">
        <v>10626</v>
      </c>
      <c r="T1665" s="24">
        <v>43573</v>
      </c>
    </row>
    <row r="1666" spans="2:21">
      <c r="B1666" s="2" t="s">
        <v>2685</v>
      </c>
      <c r="C1666" s="2" t="s">
        <v>1517</v>
      </c>
      <c r="D1666" s="35" t="s">
        <v>2686</v>
      </c>
      <c r="E1666" s="35" t="s">
        <v>2644</v>
      </c>
      <c r="F1666" s="4">
        <v>41368</v>
      </c>
      <c r="P1666" s="22" t="s">
        <v>5025</v>
      </c>
      <c r="Q1666" s="22" t="s">
        <v>5026</v>
      </c>
      <c r="R1666" s="35">
        <v>912</v>
      </c>
      <c r="S1666" s="35" t="s">
        <v>5027</v>
      </c>
      <c r="T1666" s="22" t="s">
        <v>5028</v>
      </c>
      <c r="U1666" s="22"/>
    </row>
    <row r="1667" spans="2:21">
      <c r="B1667" s="2" t="s">
        <v>2685</v>
      </c>
      <c r="C1667" s="2" t="s">
        <v>1517</v>
      </c>
      <c r="D1667" s="35" t="s">
        <v>2686</v>
      </c>
      <c r="E1667" s="35" t="s">
        <v>2644</v>
      </c>
      <c r="F1667" s="10">
        <v>43040</v>
      </c>
      <c r="G1667" s="2" t="s">
        <v>2737</v>
      </c>
      <c r="P1667" s="22" t="s">
        <v>5029</v>
      </c>
      <c r="Q1667" s="22" t="s">
        <v>3099</v>
      </c>
      <c r="R1667" s="35">
        <v>127</v>
      </c>
      <c r="S1667" s="35" t="s">
        <v>5027</v>
      </c>
      <c r="T1667" s="24">
        <v>41362</v>
      </c>
    </row>
    <row r="1668" spans="2:21">
      <c r="B1668" s="2" t="s">
        <v>2687</v>
      </c>
      <c r="C1668" s="2" t="s">
        <v>1517</v>
      </c>
      <c r="D1668" s="35" t="s">
        <v>2688</v>
      </c>
      <c r="E1668" s="35" t="s">
        <v>2644</v>
      </c>
      <c r="F1668" s="4">
        <v>41701</v>
      </c>
      <c r="P1668" s="22"/>
      <c r="Q1668" s="22"/>
      <c r="T1668" s="24"/>
    </row>
    <row r="1669" spans="2:21">
      <c r="B1669" s="2" t="s">
        <v>2738</v>
      </c>
      <c r="C1669" s="2" t="s">
        <v>1517</v>
      </c>
      <c r="D1669" s="35" t="s">
        <v>2739</v>
      </c>
      <c r="E1669" s="35" t="s">
        <v>2644</v>
      </c>
      <c r="F1669" s="2" t="s">
        <v>132</v>
      </c>
      <c r="P1669" s="109" t="s">
        <v>10233</v>
      </c>
      <c r="Q1669" s="109"/>
      <c r="R1669" s="109"/>
      <c r="S1669" s="109"/>
      <c r="T1669" s="115">
        <f>COUNTA(P1672:P1673)</f>
        <v>2</v>
      </c>
      <c r="U1669" s="128"/>
    </row>
    <row r="1670" spans="2:21">
      <c r="B1670" s="2" t="s">
        <v>2740</v>
      </c>
      <c r="C1670" s="2" t="s">
        <v>2741</v>
      </c>
      <c r="D1670" s="35" t="s">
        <v>2742</v>
      </c>
      <c r="E1670" s="35" t="s">
        <v>2644</v>
      </c>
      <c r="F1670" s="2" t="s">
        <v>2743</v>
      </c>
      <c r="P1670" s="109"/>
      <c r="Q1670" s="109"/>
      <c r="R1670" s="109"/>
      <c r="S1670" s="109"/>
      <c r="T1670" s="115"/>
      <c r="U1670" s="128"/>
    </row>
    <row r="1671" spans="2:21">
      <c r="B1671" s="2" t="s">
        <v>2744</v>
      </c>
      <c r="C1671" s="2" t="s">
        <v>1517</v>
      </c>
      <c r="D1671" s="35" t="s">
        <v>2745</v>
      </c>
      <c r="E1671" s="35" t="s">
        <v>2644</v>
      </c>
      <c r="F1671" s="4">
        <v>39932</v>
      </c>
      <c r="P1671" s="22"/>
      <c r="Q1671" s="22"/>
      <c r="T1671" s="24"/>
    </row>
    <row r="1672" spans="2:21">
      <c r="B1672" s="49" t="s">
        <v>9793</v>
      </c>
      <c r="C1672" s="49" t="s">
        <v>5657</v>
      </c>
      <c r="D1672" s="50" t="s">
        <v>9794</v>
      </c>
      <c r="E1672" s="50" t="s">
        <v>9795</v>
      </c>
      <c r="F1672" s="51">
        <v>31488</v>
      </c>
      <c r="G1672" s="52"/>
      <c r="P1672" s="49" t="s">
        <v>10234</v>
      </c>
      <c r="Q1672" s="49" t="s">
        <v>738</v>
      </c>
      <c r="R1672" s="50" t="s">
        <v>10235</v>
      </c>
      <c r="S1672" s="50" t="s">
        <v>10236</v>
      </c>
      <c r="T1672" s="51">
        <v>31868</v>
      </c>
      <c r="U1672" s="52"/>
    </row>
    <row r="1673" spans="2:21">
      <c r="B1673" s="49" t="s">
        <v>9796</v>
      </c>
      <c r="C1673" s="49" t="s">
        <v>5657</v>
      </c>
      <c r="D1673" s="50" t="s">
        <v>9797</v>
      </c>
      <c r="E1673" s="50" t="s">
        <v>9795</v>
      </c>
      <c r="F1673" s="51">
        <v>31862</v>
      </c>
      <c r="G1673" s="52"/>
      <c r="P1673" s="49" t="s">
        <v>10237</v>
      </c>
      <c r="Q1673" s="49" t="s">
        <v>738</v>
      </c>
      <c r="R1673" s="50" t="s">
        <v>10238</v>
      </c>
      <c r="S1673" s="50" t="s">
        <v>10236</v>
      </c>
      <c r="T1673" s="49" t="s">
        <v>9029</v>
      </c>
      <c r="U1673" s="52"/>
    </row>
    <row r="1674" spans="2:21">
      <c r="B1674" s="2" t="s">
        <v>2746</v>
      </c>
      <c r="C1674" s="2" t="s">
        <v>1517</v>
      </c>
      <c r="D1674" s="35" t="s">
        <v>2747</v>
      </c>
      <c r="E1674" s="35" t="s">
        <v>2644</v>
      </c>
      <c r="F1674" s="4">
        <v>42439</v>
      </c>
    </row>
    <row r="1675" spans="2:21">
      <c r="B1675" s="2" t="s">
        <v>2748</v>
      </c>
      <c r="C1675" s="2" t="s">
        <v>1517</v>
      </c>
      <c r="D1675" s="35" t="s">
        <v>2749</v>
      </c>
      <c r="E1675" s="35" t="s">
        <v>2644</v>
      </c>
      <c r="F1675" s="2" t="s">
        <v>2750</v>
      </c>
      <c r="P1675" s="109" t="s">
        <v>5030</v>
      </c>
      <c r="Q1675" s="109"/>
      <c r="R1675" s="109"/>
      <c r="S1675" s="109"/>
      <c r="T1675" s="110">
        <f>COUNTA(P1678:P1679)</f>
        <v>2</v>
      </c>
      <c r="U1675" s="114"/>
    </row>
    <row r="1676" spans="2:21">
      <c r="B1676" s="2" t="s">
        <v>2751</v>
      </c>
      <c r="C1676" s="2" t="s">
        <v>1560</v>
      </c>
      <c r="D1676" s="35" t="s">
        <v>2752</v>
      </c>
      <c r="E1676" s="35" t="s">
        <v>2644</v>
      </c>
      <c r="F1676" s="4">
        <v>42825</v>
      </c>
      <c r="P1676" s="109"/>
      <c r="Q1676" s="109"/>
      <c r="R1676" s="109"/>
      <c r="S1676" s="109"/>
      <c r="T1676" s="110"/>
      <c r="U1676" s="114"/>
    </row>
    <row r="1677" spans="2:21">
      <c r="B1677" s="2" t="s">
        <v>2753</v>
      </c>
      <c r="C1677" s="2" t="s">
        <v>1560</v>
      </c>
      <c r="D1677" s="35" t="s">
        <v>2754</v>
      </c>
      <c r="E1677" s="35" t="s">
        <v>2644</v>
      </c>
      <c r="F1677" s="4">
        <v>42836</v>
      </c>
    </row>
    <row r="1678" spans="2:21">
      <c r="B1678" s="2" t="s">
        <v>2755</v>
      </c>
      <c r="C1678" s="2" t="s">
        <v>1560</v>
      </c>
      <c r="D1678" s="35" t="s">
        <v>2756</v>
      </c>
      <c r="E1678" s="35" t="s">
        <v>2644</v>
      </c>
      <c r="F1678" s="4">
        <v>42846</v>
      </c>
      <c r="P1678" s="49" t="s">
        <v>10239</v>
      </c>
      <c r="Q1678" s="49" t="s">
        <v>832</v>
      </c>
      <c r="R1678" s="50" t="s">
        <v>10240</v>
      </c>
      <c r="S1678" s="50" t="s">
        <v>5033</v>
      </c>
      <c r="T1678" s="49" t="s">
        <v>10241</v>
      </c>
      <c r="U1678" s="52"/>
    </row>
    <row r="1679" spans="2:21">
      <c r="B1679" s="2" t="s">
        <v>2757</v>
      </c>
      <c r="C1679" s="2" t="s">
        <v>1560</v>
      </c>
      <c r="D1679" s="35" t="s">
        <v>2758</v>
      </c>
      <c r="E1679" s="35" t="s">
        <v>2644</v>
      </c>
      <c r="F1679" s="4">
        <v>42854</v>
      </c>
      <c r="P1679" s="22" t="s">
        <v>5031</v>
      </c>
      <c r="Q1679" s="22" t="s">
        <v>341</v>
      </c>
      <c r="R1679" s="35" t="s">
        <v>5032</v>
      </c>
      <c r="S1679" s="35" t="s">
        <v>5033</v>
      </c>
      <c r="T1679" s="24">
        <v>39129</v>
      </c>
    </row>
    <row r="1680" spans="2:21">
      <c r="B1680" s="2" t="s">
        <v>2759</v>
      </c>
      <c r="C1680" s="2" t="s">
        <v>1560</v>
      </c>
      <c r="D1680" s="35" t="s">
        <v>2760</v>
      </c>
      <c r="E1680" s="35" t="s">
        <v>2644</v>
      </c>
      <c r="F1680" s="4">
        <v>43189</v>
      </c>
    </row>
    <row r="1681" spans="2:21">
      <c r="B1681" s="2" t="s">
        <v>2761</v>
      </c>
      <c r="C1681" s="2" t="s">
        <v>1560</v>
      </c>
      <c r="D1681" s="35" t="s">
        <v>2762</v>
      </c>
      <c r="E1681" s="35" t="s">
        <v>2644</v>
      </c>
      <c r="F1681" s="4">
        <v>43201</v>
      </c>
      <c r="P1681" s="109" t="s">
        <v>5034</v>
      </c>
      <c r="Q1681" s="109"/>
      <c r="R1681" s="109"/>
      <c r="S1681" s="109"/>
      <c r="T1681" s="110">
        <f>COUNTA(P1684:P1692)</f>
        <v>9</v>
      </c>
      <c r="U1681" s="114"/>
    </row>
    <row r="1682" spans="2:21">
      <c r="B1682" s="2" t="s">
        <v>2689</v>
      </c>
      <c r="C1682" s="2" t="s">
        <v>1517</v>
      </c>
      <c r="D1682" s="35" t="s">
        <v>2690</v>
      </c>
      <c r="E1682" s="35" t="s">
        <v>2644</v>
      </c>
      <c r="F1682" s="2" t="s">
        <v>2691</v>
      </c>
      <c r="P1682" s="109"/>
      <c r="Q1682" s="109"/>
      <c r="R1682" s="109"/>
      <c r="S1682" s="109"/>
      <c r="T1682" s="110"/>
      <c r="U1682" s="114"/>
    </row>
    <row r="1683" spans="2:21">
      <c r="B1683" s="2" t="s">
        <v>2689</v>
      </c>
      <c r="C1683" s="2" t="s">
        <v>1517</v>
      </c>
      <c r="D1683" s="35" t="s">
        <v>2690</v>
      </c>
      <c r="E1683" s="35" t="s">
        <v>2644</v>
      </c>
      <c r="F1683" s="2" t="s">
        <v>2763</v>
      </c>
      <c r="G1683" s="2" t="s">
        <v>445</v>
      </c>
    </row>
    <row r="1684" spans="2:21">
      <c r="B1684" s="2" t="s">
        <v>2692</v>
      </c>
      <c r="C1684" s="2" t="s">
        <v>1517</v>
      </c>
      <c r="D1684" s="35" t="s">
        <v>1518</v>
      </c>
      <c r="E1684" s="35" t="s">
        <v>2644</v>
      </c>
      <c r="F1684" s="2" t="s">
        <v>2693</v>
      </c>
      <c r="P1684" s="22" t="s">
        <v>5035</v>
      </c>
      <c r="Q1684" s="22" t="s">
        <v>9</v>
      </c>
      <c r="R1684" s="35">
        <v>1578</v>
      </c>
      <c r="S1684" s="35" t="s">
        <v>5036</v>
      </c>
      <c r="T1684" s="22" t="s">
        <v>5037</v>
      </c>
      <c r="U1684" s="22"/>
    </row>
    <row r="1685" spans="2:21">
      <c r="B1685" s="2" t="s">
        <v>2694</v>
      </c>
      <c r="C1685" s="2" t="s">
        <v>1517</v>
      </c>
      <c r="D1685" s="35" t="s">
        <v>2695</v>
      </c>
      <c r="E1685" s="35" t="s">
        <v>2644</v>
      </c>
      <c r="F1685" s="2" t="s">
        <v>2696</v>
      </c>
      <c r="P1685" s="49" t="s">
        <v>10242</v>
      </c>
      <c r="Q1685" s="49" t="s">
        <v>9</v>
      </c>
      <c r="R1685" s="50">
        <v>1130</v>
      </c>
      <c r="S1685" s="50" t="s">
        <v>5036</v>
      </c>
      <c r="T1685" s="55">
        <v>37681</v>
      </c>
      <c r="U1685" s="49"/>
    </row>
    <row r="1686" spans="2:21">
      <c r="B1686" s="2" t="s">
        <v>2694</v>
      </c>
      <c r="C1686" s="2" t="s">
        <v>1517</v>
      </c>
      <c r="D1686" s="35" t="s">
        <v>2695</v>
      </c>
      <c r="E1686" s="35" t="s">
        <v>2644</v>
      </c>
      <c r="F1686" s="4">
        <v>41724</v>
      </c>
      <c r="G1686" t="s">
        <v>445</v>
      </c>
      <c r="P1686" s="22" t="s">
        <v>5038</v>
      </c>
      <c r="Q1686" s="22" t="s">
        <v>9</v>
      </c>
      <c r="R1686" s="35">
        <v>2011</v>
      </c>
      <c r="S1686" s="35" t="s">
        <v>5036</v>
      </c>
      <c r="T1686" s="22" t="s">
        <v>5039</v>
      </c>
    </row>
    <row r="1687" spans="2:21">
      <c r="B1687" s="2" t="s">
        <v>2697</v>
      </c>
      <c r="C1687" s="2" t="s">
        <v>1517</v>
      </c>
      <c r="D1687" s="35" t="s">
        <v>2698</v>
      </c>
      <c r="E1687" s="35" t="s">
        <v>2644</v>
      </c>
      <c r="F1687" s="2" t="s">
        <v>2699</v>
      </c>
      <c r="P1687" s="22" t="s">
        <v>5040</v>
      </c>
      <c r="Q1687" s="22" t="s">
        <v>9</v>
      </c>
      <c r="R1687" s="35">
        <v>2745</v>
      </c>
      <c r="S1687" s="35" t="s">
        <v>5036</v>
      </c>
      <c r="T1687" s="24">
        <v>38818</v>
      </c>
    </row>
    <row r="1688" spans="2:21">
      <c r="B1688" s="2" t="s">
        <v>2700</v>
      </c>
      <c r="C1688" s="2" t="s">
        <v>1517</v>
      </c>
      <c r="D1688" s="35" t="s">
        <v>2701</v>
      </c>
      <c r="E1688" s="35" t="s">
        <v>2644</v>
      </c>
      <c r="F1688" s="4">
        <v>36641</v>
      </c>
      <c r="P1688" s="22" t="s">
        <v>5040</v>
      </c>
      <c r="Q1688" s="22" t="s">
        <v>9</v>
      </c>
      <c r="R1688" s="35">
        <v>2745</v>
      </c>
      <c r="S1688" s="35" t="s">
        <v>5036</v>
      </c>
      <c r="T1688" s="24">
        <v>38818</v>
      </c>
      <c r="U1688" t="s">
        <v>244</v>
      </c>
    </row>
    <row r="1689" spans="2:21">
      <c r="B1689" s="2" t="s">
        <v>2700</v>
      </c>
      <c r="C1689" s="2" t="s">
        <v>1517</v>
      </c>
      <c r="D1689" s="35" t="s">
        <v>2701</v>
      </c>
      <c r="E1689" s="35" t="s">
        <v>2644</v>
      </c>
      <c r="F1689" s="4">
        <v>41313</v>
      </c>
      <c r="G1689" t="s">
        <v>445</v>
      </c>
      <c r="P1689" s="22" t="s">
        <v>5041</v>
      </c>
      <c r="Q1689" s="22" t="s">
        <v>9</v>
      </c>
      <c r="R1689" s="35">
        <v>1657</v>
      </c>
      <c r="S1689" s="35" t="s">
        <v>5036</v>
      </c>
      <c r="T1689" s="22" t="s">
        <v>5042</v>
      </c>
      <c r="U1689" s="22"/>
    </row>
    <row r="1690" spans="2:21">
      <c r="B1690" s="22" t="s">
        <v>10667</v>
      </c>
      <c r="C1690" s="22" t="s">
        <v>1517</v>
      </c>
      <c r="D1690" s="23" t="s">
        <v>10668</v>
      </c>
      <c r="E1690" s="23" t="s">
        <v>9795</v>
      </c>
      <c r="F1690" s="24">
        <v>42837</v>
      </c>
      <c r="P1690" s="22" t="s">
        <v>5043</v>
      </c>
      <c r="Q1690" s="22" t="s">
        <v>9</v>
      </c>
      <c r="R1690" s="35">
        <v>1597</v>
      </c>
      <c r="S1690" s="35" t="s">
        <v>5036</v>
      </c>
      <c r="T1690" s="22" t="s">
        <v>3668</v>
      </c>
      <c r="U1690" s="22"/>
    </row>
    <row r="1691" spans="2:21">
      <c r="B1691" s="2" t="s">
        <v>2702</v>
      </c>
      <c r="C1691" s="2" t="s">
        <v>1517</v>
      </c>
      <c r="D1691" s="35" t="s">
        <v>2703</v>
      </c>
      <c r="E1691" s="35" t="s">
        <v>2644</v>
      </c>
      <c r="F1691" s="4">
        <v>39924</v>
      </c>
      <c r="G1691" s="2" t="s">
        <v>2704</v>
      </c>
      <c r="P1691" s="22" t="s">
        <v>5044</v>
      </c>
      <c r="Q1691" s="22" t="s">
        <v>9</v>
      </c>
      <c r="R1691" s="35">
        <v>3868</v>
      </c>
      <c r="S1691" s="35" t="s">
        <v>5036</v>
      </c>
      <c r="T1691" s="24">
        <v>39926</v>
      </c>
      <c r="U1691" s="22"/>
    </row>
    <row r="1692" spans="2:21">
      <c r="B1692" s="2" t="s">
        <v>2705</v>
      </c>
      <c r="C1692" s="2" t="s">
        <v>1517</v>
      </c>
      <c r="D1692" s="35" t="s">
        <v>2706</v>
      </c>
      <c r="E1692" s="35" t="s">
        <v>2644</v>
      </c>
      <c r="F1692" s="4">
        <v>38079</v>
      </c>
      <c r="P1692" s="22" t="s">
        <v>5045</v>
      </c>
      <c r="Q1692" s="22" t="s">
        <v>9</v>
      </c>
      <c r="R1692" s="35">
        <v>3933</v>
      </c>
      <c r="S1692" s="35" t="s">
        <v>5036</v>
      </c>
      <c r="T1692" s="22" t="s">
        <v>5046</v>
      </c>
    </row>
    <row r="1693" spans="2:21">
      <c r="B1693" s="22" t="s">
        <v>2705</v>
      </c>
      <c r="C1693" s="22" t="s">
        <v>1517</v>
      </c>
      <c r="D1693" s="23" t="s">
        <v>10669</v>
      </c>
      <c r="E1693" s="23" t="s">
        <v>9795</v>
      </c>
      <c r="F1693" s="22" t="s">
        <v>10670</v>
      </c>
      <c r="G1693" s="22" t="s">
        <v>445</v>
      </c>
    </row>
    <row r="1694" spans="2:21">
      <c r="B1694" s="2" t="s">
        <v>2707</v>
      </c>
      <c r="C1694" s="2" t="s">
        <v>1517</v>
      </c>
      <c r="D1694" s="35" t="s">
        <v>2708</v>
      </c>
      <c r="E1694" s="35" t="s">
        <v>2644</v>
      </c>
      <c r="F1694" s="4">
        <v>39196</v>
      </c>
      <c r="P1694" s="109" t="s">
        <v>5047</v>
      </c>
      <c r="Q1694" s="109"/>
      <c r="R1694" s="109"/>
      <c r="S1694" s="109"/>
      <c r="T1694" s="110">
        <f>COUNTA(P1697:P1706)</f>
        <v>10</v>
      </c>
      <c r="U1694" s="114"/>
    </row>
    <row r="1695" spans="2:21">
      <c r="B1695" s="2" t="s">
        <v>2707</v>
      </c>
      <c r="C1695" s="2" t="s">
        <v>1517</v>
      </c>
      <c r="D1695" s="35" t="s">
        <v>2708</v>
      </c>
      <c r="E1695" s="35" t="s">
        <v>2644</v>
      </c>
      <c r="F1695" s="4">
        <v>42823</v>
      </c>
      <c r="G1695" t="s">
        <v>445</v>
      </c>
      <c r="P1695" s="109"/>
      <c r="Q1695" s="109"/>
      <c r="R1695" s="109"/>
      <c r="S1695" s="109"/>
      <c r="T1695" s="110"/>
      <c r="U1695" s="114"/>
    </row>
    <row r="1696" spans="2:21">
      <c r="B1696" s="2" t="s">
        <v>2709</v>
      </c>
      <c r="C1696" s="2" t="s">
        <v>1517</v>
      </c>
      <c r="D1696" s="35" t="s">
        <v>2710</v>
      </c>
      <c r="E1696" s="35" t="s">
        <v>2644</v>
      </c>
      <c r="F1696" s="4">
        <v>37371</v>
      </c>
    </row>
    <row r="1697" spans="2:21">
      <c r="B1697" s="49" t="s">
        <v>9798</v>
      </c>
      <c r="C1697" s="49" t="s">
        <v>9480</v>
      </c>
      <c r="D1697" s="50" t="s">
        <v>9799</v>
      </c>
      <c r="E1697" s="50" t="s">
        <v>9795</v>
      </c>
      <c r="F1697" s="55">
        <v>27454</v>
      </c>
      <c r="G1697" s="52"/>
      <c r="P1697" s="22" t="s">
        <v>5048</v>
      </c>
      <c r="Q1697" s="22" t="s">
        <v>3085</v>
      </c>
      <c r="R1697" s="35" t="s">
        <v>5049</v>
      </c>
      <c r="S1697" s="35" t="s">
        <v>5050</v>
      </c>
      <c r="T1697" s="22" t="s">
        <v>5051</v>
      </c>
      <c r="U1697" s="22"/>
    </row>
    <row r="1698" spans="2:21">
      <c r="B1698" s="2" t="s">
        <v>2711</v>
      </c>
      <c r="C1698" s="2" t="s">
        <v>2712</v>
      </c>
      <c r="D1698" s="35" t="s">
        <v>2713</v>
      </c>
      <c r="E1698" s="35" t="s">
        <v>2644</v>
      </c>
      <c r="F1698" s="2" t="s">
        <v>2714</v>
      </c>
      <c r="P1698" s="22" t="s">
        <v>5055</v>
      </c>
      <c r="Q1698" s="22" t="s">
        <v>3558</v>
      </c>
      <c r="R1698" s="35" t="s">
        <v>5056</v>
      </c>
      <c r="S1698" s="35" t="s">
        <v>5050</v>
      </c>
      <c r="T1698" s="22" t="s">
        <v>5057</v>
      </c>
      <c r="U1698" s="22"/>
    </row>
    <row r="1699" spans="2:21">
      <c r="B1699" s="2" t="s">
        <v>2711</v>
      </c>
      <c r="C1699" s="2" t="s">
        <v>2712</v>
      </c>
      <c r="D1699" s="35" t="s">
        <v>2713</v>
      </c>
      <c r="E1699" s="35" t="s">
        <v>2644</v>
      </c>
      <c r="F1699" s="2" t="s">
        <v>2715</v>
      </c>
      <c r="G1699" s="2" t="s">
        <v>2716</v>
      </c>
      <c r="P1699" s="22" t="s">
        <v>5052</v>
      </c>
      <c r="Q1699" s="22" t="s">
        <v>5053</v>
      </c>
      <c r="R1699" s="35" t="s">
        <v>5054</v>
      </c>
      <c r="S1699" s="35" t="s">
        <v>5050</v>
      </c>
      <c r="T1699" s="24">
        <v>36270</v>
      </c>
    </row>
    <row r="1700" spans="2:21">
      <c r="B1700" s="2" t="s">
        <v>2717</v>
      </c>
      <c r="C1700" s="2" t="s">
        <v>2712</v>
      </c>
      <c r="D1700" s="35" t="s">
        <v>2718</v>
      </c>
      <c r="E1700" s="35" t="s">
        <v>2644</v>
      </c>
      <c r="F1700" s="4">
        <v>37712</v>
      </c>
      <c r="P1700" s="22" t="s">
        <v>5058</v>
      </c>
      <c r="Q1700" s="22" t="s">
        <v>5053</v>
      </c>
      <c r="R1700" s="35" t="s">
        <v>5059</v>
      </c>
      <c r="S1700" s="35" t="s">
        <v>5050</v>
      </c>
      <c r="T1700" s="24">
        <v>36641</v>
      </c>
    </row>
    <row r="1701" spans="2:21">
      <c r="B1701" s="49" t="s">
        <v>2717</v>
      </c>
      <c r="C1701" s="49" t="s">
        <v>2712</v>
      </c>
      <c r="D1701" s="50" t="s">
        <v>9800</v>
      </c>
      <c r="E1701" s="50" t="s">
        <v>9795</v>
      </c>
      <c r="F1701" s="51">
        <v>37712</v>
      </c>
      <c r="G1701" s="52"/>
      <c r="P1701" s="22" t="s">
        <v>5060</v>
      </c>
      <c r="Q1701" s="22" t="s">
        <v>3085</v>
      </c>
      <c r="R1701" s="35" t="s">
        <v>5061</v>
      </c>
      <c r="S1701" s="35" t="s">
        <v>5050</v>
      </c>
      <c r="T1701" s="22" t="s">
        <v>5062</v>
      </c>
      <c r="U1701" s="22"/>
    </row>
    <row r="1702" spans="2:21">
      <c r="B1702" s="2" t="s">
        <v>2719</v>
      </c>
      <c r="C1702" s="2" t="s">
        <v>2712</v>
      </c>
      <c r="D1702" s="35" t="s">
        <v>2720</v>
      </c>
      <c r="E1702" s="35" t="s">
        <v>2644</v>
      </c>
      <c r="F1702" s="2" t="s">
        <v>2721</v>
      </c>
      <c r="P1702" s="22" t="s">
        <v>5063</v>
      </c>
      <c r="Q1702" s="22" t="s">
        <v>3085</v>
      </c>
      <c r="R1702" s="35" t="s">
        <v>3562</v>
      </c>
      <c r="S1702" s="35" t="s">
        <v>5050</v>
      </c>
      <c r="T1702" s="24">
        <v>37695</v>
      </c>
    </row>
    <row r="1703" spans="2:21">
      <c r="B1703" s="2" t="s">
        <v>2722</v>
      </c>
      <c r="C1703" s="2" t="s">
        <v>2712</v>
      </c>
      <c r="D1703" s="35" t="s">
        <v>2723</v>
      </c>
      <c r="E1703" s="35" t="s">
        <v>2644</v>
      </c>
      <c r="F1703" s="2" t="s">
        <v>2724</v>
      </c>
      <c r="P1703" s="49" t="s">
        <v>9697</v>
      </c>
      <c r="Q1703" s="49" t="s">
        <v>9698</v>
      </c>
      <c r="R1703" s="50" t="s">
        <v>9699</v>
      </c>
      <c r="S1703" s="50" t="s">
        <v>5050</v>
      </c>
      <c r="T1703" s="51">
        <v>37333</v>
      </c>
      <c r="U1703" s="52"/>
    </row>
    <row r="1704" spans="2:21">
      <c r="B1704" s="2" t="s">
        <v>2725</v>
      </c>
      <c r="C1704" s="2" t="s">
        <v>2712</v>
      </c>
      <c r="D1704" s="35" t="s">
        <v>2726</v>
      </c>
      <c r="E1704" s="35" t="s">
        <v>2644</v>
      </c>
      <c r="F1704" s="10">
        <v>38384</v>
      </c>
      <c r="P1704" s="22" t="s">
        <v>5064</v>
      </c>
      <c r="Q1704" s="22" t="s">
        <v>3085</v>
      </c>
      <c r="R1704" s="35" t="s">
        <v>5065</v>
      </c>
      <c r="S1704" s="35" t="s">
        <v>5050</v>
      </c>
      <c r="T1704" s="22" t="s">
        <v>3458</v>
      </c>
      <c r="U1704" s="22"/>
    </row>
    <row r="1705" spans="2:21">
      <c r="B1705" s="2" t="s">
        <v>2727</v>
      </c>
      <c r="C1705" s="2" t="s">
        <v>2712</v>
      </c>
      <c r="D1705" s="35" t="s">
        <v>2728</v>
      </c>
      <c r="E1705" s="35" t="s">
        <v>2644</v>
      </c>
      <c r="F1705" s="4">
        <v>38472</v>
      </c>
      <c r="P1705" s="22" t="s">
        <v>5066</v>
      </c>
      <c r="Q1705" s="22" t="s">
        <v>5067</v>
      </c>
      <c r="R1705" s="35" t="s">
        <v>5068</v>
      </c>
      <c r="S1705" s="35" t="s">
        <v>5050</v>
      </c>
      <c r="T1705" s="22" t="s">
        <v>5069</v>
      </c>
    </row>
    <row r="1706" spans="2:21">
      <c r="B1706" s="2" t="s">
        <v>2729</v>
      </c>
      <c r="C1706" s="2" t="s">
        <v>2712</v>
      </c>
      <c r="D1706" s="35" t="s">
        <v>2730</v>
      </c>
      <c r="E1706" s="35" t="s">
        <v>2644</v>
      </c>
      <c r="F1706" s="4">
        <v>37711</v>
      </c>
      <c r="P1706" s="22" t="s">
        <v>5070</v>
      </c>
      <c r="Q1706" s="22" t="s">
        <v>3085</v>
      </c>
      <c r="R1706" s="35" t="s">
        <v>5071</v>
      </c>
      <c r="S1706" s="35" t="s">
        <v>5050</v>
      </c>
      <c r="T1706" s="22" t="s">
        <v>5072</v>
      </c>
    </row>
    <row r="1707" spans="2:21">
      <c r="B1707" s="2" t="s">
        <v>2731</v>
      </c>
      <c r="C1707" s="2" t="s">
        <v>2712</v>
      </c>
      <c r="D1707" s="35" t="s">
        <v>2732</v>
      </c>
      <c r="E1707" s="35" t="s">
        <v>2644</v>
      </c>
      <c r="F1707" s="4">
        <v>37692</v>
      </c>
    </row>
    <row r="1708" spans="2:21">
      <c r="B1708" s="2" t="s">
        <v>2733</v>
      </c>
      <c r="C1708" s="2" t="s">
        <v>2712</v>
      </c>
      <c r="D1708" s="35" t="s">
        <v>2734</v>
      </c>
      <c r="E1708" s="35" t="s">
        <v>2644</v>
      </c>
      <c r="F1708" s="4">
        <v>37670</v>
      </c>
      <c r="P1708" s="109" t="s">
        <v>5073</v>
      </c>
      <c r="Q1708" s="109"/>
      <c r="R1708" s="109"/>
      <c r="S1708" s="109"/>
      <c r="T1708" s="110">
        <f>COUNTA(P1711:P1713)</f>
        <v>3</v>
      </c>
      <c r="U1708" s="113"/>
    </row>
    <row r="1709" spans="2:21">
      <c r="P1709" s="109"/>
      <c r="Q1709" s="109"/>
      <c r="R1709" s="109"/>
      <c r="S1709" s="109"/>
      <c r="T1709" s="110"/>
      <c r="U1709" s="113"/>
    </row>
    <row r="1710" spans="2:21">
      <c r="B1710" s="109" t="s">
        <v>2764</v>
      </c>
      <c r="C1710" s="109"/>
      <c r="D1710" s="109"/>
      <c r="E1710" s="109"/>
      <c r="F1710" s="110">
        <f>COUNTA(B1713:B1758)</f>
        <v>46</v>
      </c>
      <c r="G1710" s="14"/>
    </row>
    <row r="1711" spans="2:21">
      <c r="B1711" s="109"/>
      <c r="C1711" s="109"/>
      <c r="D1711" s="109"/>
      <c r="E1711" s="109"/>
      <c r="F1711" s="110"/>
      <c r="G1711" s="14"/>
      <c r="P1711" s="22" t="s">
        <v>5074</v>
      </c>
      <c r="Q1711" s="22" t="s">
        <v>1467</v>
      </c>
      <c r="R1711" s="35" t="s">
        <v>5075</v>
      </c>
      <c r="S1711" s="35" t="s">
        <v>5076</v>
      </c>
      <c r="T1711" s="22" t="s">
        <v>4438</v>
      </c>
      <c r="U1711" s="22"/>
    </row>
    <row r="1712" spans="2:21">
      <c r="P1712" s="22" t="s">
        <v>5077</v>
      </c>
      <c r="Q1712" s="22" t="s">
        <v>5078</v>
      </c>
      <c r="R1712" s="35" t="s">
        <v>5079</v>
      </c>
      <c r="S1712" s="35" t="s">
        <v>5076</v>
      </c>
      <c r="T1712" s="24">
        <v>39933</v>
      </c>
    </row>
    <row r="1713" spans="2:21">
      <c r="B1713" s="22" t="s">
        <v>10625</v>
      </c>
      <c r="C1713" s="22" t="s">
        <v>74</v>
      </c>
      <c r="D1713" s="23">
        <v>2662</v>
      </c>
      <c r="E1713" s="34" t="s">
        <v>2768</v>
      </c>
      <c r="F1713" s="153">
        <v>43624</v>
      </c>
      <c r="G1713" t="s">
        <v>10629</v>
      </c>
      <c r="P1713" s="22" t="s">
        <v>5080</v>
      </c>
      <c r="Q1713" s="22" t="s">
        <v>410</v>
      </c>
      <c r="R1713" s="35" t="s">
        <v>5081</v>
      </c>
      <c r="S1713" s="35" t="s">
        <v>5076</v>
      </c>
      <c r="T1713" s="22" t="s">
        <v>5082</v>
      </c>
      <c r="U1713" s="22"/>
    </row>
    <row r="1714" spans="2:21">
      <c r="B1714" s="22" t="s">
        <v>10628</v>
      </c>
      <c r="C1714" s="22" t="s">
        <v>74</v>
      </c>
      <c r="D1714" s="23">
        <v>3689</v>
      </c>
      <c r="E1714" s="34" t="s">
        <v>2768</v>
      </c>
      <c r="F1714" s="153">
        <v>43573</v>
      </c>
      <c r="G1714" t="s">
        <v>10629</v>
      </c>
    </row>
    <row r="1715" spans="2:21">
      <c r="B1715" s="2" t="s">
        <v>2766</v>
      </c>
      <c r="C1715" s="2" t="s">
        <v>805</v>
      </c>
      <c r="D1715" s="35" t="s">
        <v>2767</v>
      </c>
      <c r="E1715" s="35" t="s">
        <v>2768</v>
      </c>
      <c r="F1715" s="2" t="s">
        <v>2769</v>
      </c>
      <c r="G1715" s="2" t="s">
        <v>2770</v>
      </c>
      <c r="P1715" s="109" t="s">
        <v>5083</v>
      </c>
      <c r="Q1715" s="109"/>
      <c r="R1715" s="109"/>
      <c r="S1715" s="109"/>
      <c r="T1715" s="110">
        <f>COUNTA(P1718)</f>
        <v>1</v>
      </c>
      <c r="U1715" s="113"/>
    </row>
    <row r="1716" spans="2:21">
      <c r="B1716" s="2" t="s">
        <v>2771</v>
      </c>
      <c r="C1716" s="2" t="s">
        <v>805</v>
      </c>
      <c r="D1716" s="35" t="s">
        <v>2772</v>
      </c>
      <c r="E1716" s="35" t="s">
        <v>2768</v>
      </c>
      <c r="F1716" s="2" t="s">
        <v>2773</v>
      </c>
      <c r="G1716" s="2" t="s">
        <v>2770</v>
      </c>
      <c r="P1716" s="109"/>
      <c r="Q1716" s="109"/>
      <c r="R1716" s="109"/>
      <c r="S1716" s="109"/>
      <c r="T1716" s="110"/>
      <c r="U1716" s="113"/>
    </row>
    <row r="1717" spans="2:21">
      <c r="B1717" s="2" t="s">
        <v>2774</v>
      </c>
      <c r="C1717" s="2" t="s">
        <v>2775</v>
      </c>
      <c r="D1717" s="35" t="s">
        <v>2776</v>
      </c>
      <c r="E1717" s="35" t="s">
        <v>2768</v>
      </c>
      <c r="F1717" s="4">
        <v>40989</v>
      </c>
    </row>
    <row r="1718" spans="2:21">
      <c r="B1718" s="2" t="s">
        <v>2777</v>
      </c>
      <c r="C1718" s="2" t="s">
        <v>2775</v>
      </c>
      <c r="D1718" s="35" t="s">
        <v>2778</v>
      </c>
      <c r="E1718" s="35" t="s">
        <v>2768</v>
      </c>
      <c r="F1718" s="4">
        <v>40997</v>
      </c>
      <c r="P1718" s="22" t="s">
        <v>5084</v>
      </c>
      <c r="Q1718" s="22" t="s">
        <v>176</v>
      </c>
      <c r="R1718" s="35">
        <v>1042</v>
      </c>
      <c r="S1718" s="35" t="s">
        <v>5085</v>
      </c>
      <c r="T1718" s="24">
        <v>41369</v>
      </c>
    </row>
    <row r="1719" spans="2:21">
      <c r="B1719" s="2" t="s">
        <v>2779</v>
      </c>
      <c r="C1719" s="2" t="s">
        <v>2775</v>
      </c>
      <c r="D1719" s="35" t="s">
        <v>2780</v>
      </c>
      <c r="E1719" s="35" t="s">
        <v>2768</v>
      </c>
      <c r="F1719" s="2" t="s">
        <v>2320</v>
      </c>
    </row>
    <row r="1720" spans="2:21">
      <c r="B1720" s="2" t="s">
        <v>2781</v>
      </c>
      <c r="C1720" s="2" t="s">
        <v>2782</v>
      </c>
      <c r="D1720" s="35" t="s">
        <v>2783</v>
      </c>
      <c r="E1720" s="35" t="s">
        <v>2768</v>
      </c>
      <c r="F1720" s="4">
        <v>42097</v>
      </c>
      <c r="P1720" s="109" t="s">
        <v>5086</v>
      </c>
      <c r="Q1720" s="109"/>
      <c r="R1720" s="109"/>
      <c r="S1720" s="109"/>
      <c r="T1720" s="110">
        <f>COUNTA(P1723)</f>
        <v>1</v>
      </c>
      <c r="U1720" s="113"/>
    </row>
    <row r="1721" spans="2:21">
      <c r="B1721" s="2" t="s">
        <v>2784</v>
      </c>
      <c r="C1721" s="2" t="s">
        <v>2782</v>
      </c>
      <c r="D1721" s="35" t="s">
        <v>2785</v>
      </c>
      <c r="E1721" s="35" t="s">
        <v>2768</v>
      </c>
      <c r="F1721" s="4">
        <v>42104</v>
      </c>
      <c r="P1721" s="109"/>
      <c r="Q1721" s="109"/>
      <c r="R1721" s="109"/>
      <c r="S1721" s="109"/>
      <c r="T1721" s="110"/>
      <c r="U1721" s="113"/>
    </row>
    <row r="1722" spans="2:21">
      <c r="B1722" s="2" t="s">
        <v>2786</v>
      </c>
      <c r="C1722" s="2" t="s">
        <v>2782</v>
      </c>
      <c r="D1722" s="35" t="s">
        <v>2787</v>
      </c>
      <c r="E1722" s="35" t="s">
        <v>2768</v>
      </c>
      <c r="F1722" s="2" t="s">
        <v>2788</v>
      </c>
    </row>
    <row r="1723" spans="2:21">
      <c r="B1723" s="2" t="s">
        <v>2789</v>
      </c>
      <c r="C1723" s="2" t="s">
        <v>2790</v>
      </c>
      <c r="D1723" s="35" t="s">
        <v>2791</v>
      </c>
      <c r="E1723" s="35" t="s">
        <v>2768</v>
      </c>
      <c r="F1723" s="2" t="s">
        <v>1640</v>
      </c>
      <c r="P1723" s="22" t="s">
        <v>5087</v>
      </c>
      <c r="Q1723" s="22" t="s">
        <v>3910</v>
      </c>
      <c r="R1723" s="35">
        <v>11326</v>
      </c>
      <c r="S1723" s="35" t="s">
        <v>5088</v>
      </c>
      <c r="T1723" s="22" t="s">
        <v>5089</v>
      </c>
      <c r="U1723" s="22"/>
    </row>
    <row r="1724" spans="2:21">
      <c r="B1724" s="2" t="s">
        <v>2792</v>
      </c>
      <c r="C1724" s="2" t="s">
        <v>559</v>
      </c>
      <c r="D1724" s="35">
        <v>1684</v>
      </c>
      <c r="E1724" s="35" t="s">
        <v>2768</v>
      </c>
      <c r="F1724" s="2" t="s">
        <v>2793</v>
      </c>
    </row>
    <row r="1725" spans="2:21">
      <c r="B1725" s="2" t="s">
        <v>2794</v>
      </c>
      <c r="C1725" s="2" t="s">
        <v>74</v>
      </c>
      <c r="D1725" s="35">
        <v>2332</v>
      </c>
      <c r="E1725" s="35" t="s">
        <v>2768</v>
      </c>
      <c r="F1725" s="4">
        <v>43066</v>
      </c>
      <c r="P1725" s="109" t="s">
        <v>5090</v>
      </c>
      <c r="Q1725" s="109"/>
      <c r="R1725" s="109"/>
      <c r="S1725" s="109"/>
      <c r="T1725" s="110">
        <f>COUNTA(P1728:P1731)</f>
        <v>4</v>
      </c>
      <c r="U1725" s="113"/>
    </row>
    <row r="1726" spans="2:21">
      <c r="B1726" s="2" t="s">
        <v>2795</v>
      </c>
      <c r="C1726" s="2" t="s">
        <v>74</v>
      </c>
      <c r="D1726" s="35">
        <v>2382</v>
      </c>
      <c r="E1726" s="35" t="s">
        <v>2768</v>
      </c>
      <c r="F1726" s="4">
        <v>43053</v>
      </c>
      <c r="P1726" s="109"/>
      <c r="Q1726" s="109"/>
      <c r="R1726" s="109"/>
      <c r="S1726" s="109"/>
      <c r="T1726" s="110"/>
      <c r="U1726" s="113"/>
    </row>
    <row r="1727" spans="2:21">
      <c r="B1727" s="2" t="s">
        <v>2796</v>
      </c>
      <c r="C1727" s="2" t="s">
        <v>559</v>
      </c>
      <c r="D1727" s="35">
        <v>2053</v>
      </c>
      <c r="E1727" s="35" t="s">
        <v>2768</v>
      </c>
      <c r="F1727" s="4">
        <v>43188</v>
      </c>
    </row>
    <row r="1728" spans="2:21">
      <c r="B1728" s="2" t="s">
        <v>2797</v>
      </c>
      <c r="C1728" s="2" t="s">
        <v>559</v>
      </c>
      <c r="D1728" s="35">
        <v>2062</v>
      </c>
      <c r="E1728" s="35" t="s">
        <v>2768</v>
      </c>
      <c r="F1728" s="4">
        <v>43190</v>
      </c>
      <c r="P1728" s="22" t="s">
        <v>3684</v>
      </c>
      <c r="Q1728" s="22" t="s">
        <v>410</v>
      </c>
      <c r="R1728" s="35" t="s">
        <v>3685</v>
      </c>
      <c r="S1728" s="35" t="s">
        <v>5091</v>
      </c>
      <c r="T1728" s="25">
        <v>39753</v>
      </c>
    </row>
    <row r="1729" spans="2:21">
      <c r="B1729" s="2" t="s">
        <v>2798</v>
      </c>
      <c r="C1729" s="2" t="s">
        <v>559</v>
      </c>
      <c r="D1729" s="35">
        <v>2253</v>
      </c>
      <c r="E1729" s="35" t="s">
        <v>2768</v>
      </c>
      <c r="F1729" s="4">
        <v>43168</v>
      </c>
      <c r="P1729" s="22" t="s">
        <v>5092</v>
      </c>
      <c r="Q1729" s="22" t="s">
        <v>410</v>
      </c>
      <c r="R1729" s="35" t="s">
        <v>5093</v>
      </c>
      <c r="S1729" s="35" t="s">
        <v>5091</v>
      </c>
      <c r="T1729" s="22" t="s">
        <v>3241</v>
      </c>
    </row>
    <row r="1730" spans="2:21">
      <c r="B1730" s="2" t="s">
        <v>2799</v>
      </c>
      <c r="C1730" s="2" t="s">
        <v>559</v>
      </c>
      <c r="D1730" s="35">
        <v>2037</v>
      </c>
      <c r="E1730" s="35" t="s">
        <v>2768</v>
      </c>
      <c r="F1730" s="2" t="s">
        <v>2800</v>
      </c>
      <c r="P1730" s="22" t="s">
        <v>3687</v>
      </c>
      <c r="Q1730" s="22" t="s">
        <v>410</v>
      </c>
      <c r="R1730" s="35" t="s">
        <v>3688</v>
      </c>
      <c r="S1730" s="35" t="s">
        <v>5091</v>
      </c>
      <c r="T1730" s="22" t="s">
        <v>5094</v>
      </c>
    </row>
    <row r="1731" spans="2:21">
      <c r="B1731" s="2" t="s">
        <v>2801</v>
      </c>
      <c r="C1731" s="2" t="s">
        <v>559</v>
      </c>
      <c r="D1731" s="35">
        <v>2050</v>
      </c>
      <c r="E1731" s="35" t="s">
        <v>2768</v>
      </c>
      <c r="F1731" s="2" t="s">
        <v>2802</v>
      </c>
      <c r="P1731" s="22" t="s">
        <v>5095</v>
      </c>
      <c r="Q1731" s="22" t="s">
        <v>410</v>
      </c>
      <c r="R1731" s="35" t="s">
        <v>5096</v>
      </c>
      <c r="S1731" s="35" t="s">
        <v>5091</v>
      </c>
      <c r="T1731" s="22" t="s">
        <v>4273</v>
      </c>
      <c r="U1731" s="22"/>
    </row>
    <row r="1732" spans="2:21">
      <c r="B1732" s="2" t="s">
        <v>2803</v>
      </c>
      <c r="C1732" s="2" t="s">
        <v>74</v>
      </c>
      <c r="D1732" s="35">
        <v>1884</v>
      </c>
      <c r="E1732" s="35" t="s">
        <v>2768</v>
      </c>
      <c r="F1732" s="2" t="s">
        <v>2804</v>
      </c>
      <c r="P1732" s="22"/>
      <c r="Q1732" s="22"/>
      <c r="T1732" s="22"/>
      <c r="U1732" s="22"/>
    </row>
    <row r="1733" spans="2:21">
      <c r="B1733" s="2" t="s">
        <v>2805</v>
      </c>
      <c r="C1733" s="2" t="s">
        <v>74</v>
      </c>
      <c r="D1733" s="35">
        <v>1901</v>
      </c>
      <c r="E1733" s="35" t="s">
        <v>2768</v>
      </c>
      <c r="F1733" s="2" t="s">
        <v>2806</v>
      </c>
      <c r="P1733" s="109" t="s">
        <v>9700</v>
      </c>
      <c r="Q1733" s="109"/>
      <c r="R1733" s="109"/>
      <c r="S1733" s="109"/>
      <c r="T1733" s="110">
        <f>COUNTA(P1736:P1737)</f>
        <v>2</v>
      </c>
      <c r="U1733" s="108"/>
    </row>
    <row r="1734" spans="2:21">
      <c r="B1734" s="2" t="s">
        <v>2807</v>
      </c>
      <c r="C1734" s="2" t="s">
        <v>559</v>
      </c>
      <c r="D1734" s="35">
        <v>2043</v>
      </c>
      <c r="E1734" s="35" t="s">
        <v>2768</v>
      </c>
      <c r="F1734" s="4">
        <v>43500</v>
      </c>
      <c r="P1734" s="109"/>
      <c r="Q1734" s="109"/>
      <c r="R1734" s="109"/>
      <c r="S1734" s="109"/>
      <c r="T1734" s="110"/>
      <c r="U1734" s="108"/>
    </row>
    <row r="1735" spans="2:21">
      <c r="B1735" s="2" t="s">
        <v>2808</v>
      </c>
      <c r="C1735" s="2" t="s">
        <v>559</v>
      </c>
      <c r="D1735" s="35">
        <v>3364</v>
      </c>
      <c r="E1735" s="35" t="s">
        <v>2768</v>
      </c>
      <c r="F1735" s="4">
        <v>43579</v>
      </c>
      <c r="P1735" s="22"/>
      <c r="Q1735" s="22"/>
      <c r="T1735" s="22"/>
      <c r="U1735" s="22"/>
    </row>
    <row r="1736" spans="2:21">
      <c r="B1736" s="2" t="s">
        <v>2809</v>
      </c>
      <c r="C1736" s="2" t="s">
        <v>559</v>
      </c>
      <c r="D1736" s="35">
        <v>3403</v>
      </c>
      <c r="E1736" s="35" t="s">
        <v>2768</v>
      </c>
      <c r="F1736" s="4">
        <v>43585</v>
      </c>
      <c r="P1736" s="49" t="s">
        <v>9701</v>
      </c>
      <c r="Q1736" s="49" t="s">
        <v>5287</v>
      </c>
      <c r="R1736" s="50" t="s">
        <v>5288</v>
      </c>
      <c r="S1736" s="50" t="s">
        <v>9702</v>
      </c>
      <c r="T1736" s="49" t="s">
        <v>9703</v>
      </c>
      <c r="U1736" s="49"/>
    </row>
    <row r="1737" spans="2:21">
      <c r="B1737" s="2" t="s">
        <v>2810</v>
      </c>
      <c r="C1737" s="2" t="s">
        <v>74</v>
      </c>
      <c r="D1737" s="35">
        <v>2879</v>
      </c>
      <c r="E1737" s="35" t="s">
        <v>2768</v>
      </c>
      <c r="F1737" s="4">
        <v>43795</v>
      </c>
      <c r="P1737" s="49" t="s">
        <v>9704</v>
      </c>
      <c r="Q1737" s="49" t="s">
        <v>1521</v>
      </c>
      <c r="R1737" s="50" t="s">
        <v>9705</v>
      </c>
      <c r="S1737" s="50" t="s">
        <v>9702</v>
      </c>
      <c r="T1737" s="55">
        <v>36251</v>
      </c>
      <c r="U1737" s="49"/>
    </row>
    <row r="1738" spans="2:21">
      <c r="B1738" s="2" t="s">
        <v>2811</v>
      </c>
      <c r="C1738" s="2" t="s">
        <v>2775</v>
      </c>
      <c r="D1738" s="35" t="s">
        <v>2812</v>
      </c>
      <c r="E1738" s="35" t="s">
        <v>2768</v>
      </c>
      <c r="F1738" s="2" t="s">
        <v>2813</v>
      </c>
    </row>
    <row r="1739" spans="2:21">
      <c r="B1739" s="2" t="s">
        <v>2811</v>
      </c>
      <c r="C1739" s="2" t="s">
        <v>2775</v>
      </c>
      <c r="D1739" s="35" t="s">
        <v>2812</v>
      </c>
      <c r="E1739" s="35" t="s">
        <v>2768</v>
      </c>
      <c r="F1739" s="2" t="s">
        <v>2813</v>
      </c>
      <c r="G1739" s="2" t="s">
        <v>2814</v>
      </c>
      <c r="P1739" s="109" t="s">
        <v>5097</v>
      </c>
      <c r="Q1739" s="109"/>
      <c r="R1739" s="109"/>
      <c r="S1739" s="109"/>
      <c r="T1739" s="110">
        <f>COUNTA(P1742:P1752)</f>
        <v>11</v>
      </c>
      <c r="U1739" s="113"/>
    </row>
    <row r="1740" spans="2:21">
      <c r="B1740" s="2" t="s">
        <v>2815</v>
      </c>
      <c r="C1740" s="2" t="s">
        <v>2775</v>
      </c>
      <c r="D1740" s="35" t="s">
        <v>2816</v>
      </c>
      <c r="E1740" s="35" t="s">
        <v>2768</v>
      </c>
      <c r="F1740" s="2" t="s">
        <v>2817</v>
      </c>
      <c r="P1740" s="109"/>
      <c r="Q1740" s="109"/>
      <c r="R1740" s="109"/>
      <c r="S1740" s="109"/>
      <c r="T1740" s="110"/>
      <c r="U1740" s="113"/>
    </row>
    <row r="1741" spans="2:21">
      <c r="B1741" s="2" t="s">
        <v>2815</v>
      </c>
      <c r="C1741" s="2" t="s">
        <v>2775</v>
      </c>
      <c r="D1741" s="35" t="s">
        <v>2816</v>
      </c>
      <c r="E1741" s="35" t="s">
        <v>2768</v>
      </c>
      <c r="F1741" s="2" t="s">
        <v>2817</v>
      </c>
      <c r="G1741" s="2" t="s">
        <v>2818</v>
      </c>
    </row>
    <row r="1742" spans="2:21">
      <c r="B1742" s="2" t="s">
        <v>2819</v>
      </c>
      <c r="C1742" s="2" t="s">
        <v>2775</v>
      </c>
      <c r="D1742" s="35" t="s">
        <v>2820</v>
      </c>
      <c r="E1742" s="35" t="s">
        <v>2768</v>
      </c>
      <c r="F1742" s="2" t="s">
        <v>2821</v>
      </c>
      <c r="P1742" s="22" t="s">
        <v>5098</v>
      </c>
      <c r="Q1742" s="22" t="s">
        <v>1417</v>
      </c>
      <c r="R1742" s="35">
        <v>333</v>
      </c>
      <c r="S1742" s="35" t="s">
        <v>5099</v>
      </c>
      <c r="T1742" s="22" t="s">
        <v>5100</v>
      </c>
    </row>
    <row r="1743" spans="2:21">
      <c r="B1743" s="2" t="s">
        <v>2822</v>
      </c>
      <c r="C1743" s="2" t="s">
        <v>2775</v>
      </c>
      <c r="D1743" s="35" t="s">
        <v>2823</v>
      </c>
      <c r="E1743" s="35" t="s">
        <v>2768</v>
      </c>
      <c r="F1743" s="2" t="s">
        <v>2824</v>
      </c>
      <c r="P1743" s="22" t="s">
        <v>5101</v>
      </c>
      <c r="Q1743" s="22" t="s">
        <v>1417</v>
      </c>
      <c r="R1743" s="35">
        <v>384</v>
      </c>
      <c r="S1743" s="35" t="s">
        <v>5099</v>
      </c>
      <c r="T1743" s="22" t="s">
        <v>5100</v>
      </c>
    </row>
    <row r="1744" spans="2:21">
      <c r="B1744" s="2" t="s">
        <v>2825</v>
      </c>
      <c r="C1744" s="2" t="s">
        <v>2775</v>
      </c>
      <c r="D1744" s="35" t="s">
        <v>2826</v>
      </c>
      <c r="E1744" s="35" t="s">
        <v>2768</v>
      </c>
      <c r="F1744" s="2" t="s">
        <v>2827</v>
      </c>
      <c r="P1744" s="22" t="s">
        <v>5102</v>
      </c>
      <c r="Q1744" s="22" t="s">
        <v>1727</v>
      </c>
      <c r="R1744" s="35">
        <v>822</v>
      </c>
      <c r="S1744" s="35" t="s">
        <v>5099</v>
      </c>
      <c r="T1744" s="24">
        <v>39541</v>
      </c>
      <c r="U1744" s="22"/>
    </row>
    <row r="1745" spans="2:21">
      <c r="B1745" s="2" t="s">
        <v>2825</v>
      </c>
      <c r="C1745" s="2" t="s">
        <v>2775</v>
      </c>
      <c r="D1745" s="35" t="s">
        <v>2826</v>
      </c>
      <c r="E1745" s="35" t="s">
        <v>2768</v>
      </c>
      <c r="F1745" s="2" t="s">
        <v>2827</v>
      </c>
      <c r="G1745" s="2" t="s">
        <v>2818</v>
      </c>
      <c r="P1745" s="22" t="s">
        <v>5103</v>
      </c>
      <c r="Q1745" s="22" t="s">
        <v>889</v>
      </c>
      <c r="R1745" s="35">
        <v>4354</v>
      </c>
      <c r="S1745" s="35" t="s">
        <v>5099</v>
      </c>
      <c r="T1745" s="22" t="s">
        <v>5104</v>
      </c>
      <c r="U1745" s="22"/>
    </row>
    <row r="1746" spans="2:21">
      <c r="B1746" s="2" t="s">
        <v>2828</v>
      </c>
      <c r="C1746" s="2" t="s">
        <v>74</v>
      </c>
      <c r="D1746" s="35">
        <v>2879</v>
      </c>
      <c r="E1746" s="35" t="s">
        <v>2768</v>
      </c>
      <c r="F1746" s="2" t="s">
        <v>2829</v>
      </c>
      <c r="P1746" s="22" t="s">
        <v>5105</v>
      </c>
      <c r="Q1746" s="22" t="s">
        <v>889</v>
      </c>
      <c r="R1746" s="35">
        <v>4413</v>
      </c>
      <c r="S1746" s="35" t="s">
        <v>5099</v>
      </c>
      <c r="T1746" s="22" t="s">
        <v>5106</v>
      </c>
    </row>
    <row r="1747" spans="2:21">
      <c r="B1747" s="2" t="s">
        <v>2830</v>
      </c>
      <c r="C1747" s="2" t="s">
        <v>2775</v>
      </c>
      <c r="D1747" s="35" t="s">
        <v>2831</v>
      </c>
      <c r="E1747" s="35" t="s">
        <v>2768</v>
      </c>
      <c r="F1747" s="2" t="s">
        <v>2832</v>
      </c>
      <c r="P1747" s="22" t="s">
        <v>5107</v>
      </c>
      <c r="Q1747" s="22" t="s">
        <v>1417</v>
      </c>
      <c r="R1747" s="35">
        <v>426</v>
      </c>
      <c r="S1747" s="35" t="s">
        <v>5099</v>
      </c>
      <c r="T1747" s="22" t="s">
        <v>4226</v>
      </c>
      <c r="U1747" s="22" t="s">
        <v>182</v>
      </c>
    </row>
    <row r="1748" spans="2:21">
      <c r="B1748" s="2" t="s">
        <v>2833</v>
      </c>
      <c r="C1748" s="2" t="s">
        <v>2775</v>
      </c>
      <c r="D1748" s="35" t="s">
        <v>2834</v>
      </c>
      <c r="E1748" s="35" t="s">
        <v>2768</v>
      </c>
      <c r="F1748" s="4">
        <v>41346</v>
      </c>
      <c r="G1748" t="s">
        <v>2835</v>
      </c>
      <c r="P1748" s="22" t="s">
        <v>5108</v>
      </c>
      <c r="Q1748" s="22" t="s">
        <v>889</v>
      </c>
      <c r="R1748" s="35">
        <v>7110</v>
      </c>
      <c r="S1748" s="35" t="s">
        <v>5099</v>
      </c>
      <c r="T1748" s="22" t="s">
        <v>5109</v>
      </c>
      <c r="U1748" s="22"/>
    </row>
    <row r="1749" spans="2:21">
      <c r="B1749" s="2" t="s">
        <v>2833</v>
      </c>
      <c r="C1749" s="2" t="s">
        <v>2775</v>
      </c>
      <c r="D1749" s="35" t="s">
        <v>2834</v>
      </c>
      <c r="E1749" s="35" t="s">
        <v>2768</v>
      </c>
      <c r="F1749" s="4">
        <v>41346</v>
      </c>
      <c r="P1749" s="22" t="s">
        <v>5110</v>
      </c>
      <c r="Q1749" s="22" t="s">
        <v>889</v>
      </c>
      <c r="R1749" s="35">
        <v>2728</v>
      </c>
      <c r="S1749" s="35" t="s">
        <v>5099</v>
      </c>
      <c r="T1749" s="22" t="s">
        <v>5111</v>
      </c>
    </row>
    <row r="1750" spans="2:21">
      <c r="B1750" s="2" t="s">
        <v>2836</v>
      </c>
      <c r="C1750" s="2" t="s">
        <v>2775</v>
      </c>
      <c r="D1750" s="35" t="s">
        <v>2837</v>
      </c>
      <c r="E1750" s="35" t="s">
        <v>2768</v>
      </c>
      <c r="F1750" s="2" t="s">
        <v>2838</v>
      </c>
      <c r="P1750" s="22" t="s">
        <v>5112</v>
      </c>
      <c r="Q1750" s="22" t="s">
        <v>4570</v>
      </c>
      <c r="R1750" s="35" t="s">
        <v>5113</v>
      </c>
      <c r="S1750" s="35" t="s">
        <v>5099</v>
      </c>
      <c r="T1750" s="22" t="s">
        <v>5114</v>
      </c>
    </row>
    <row r="1751" spans="2:21">
      <c r="B1751" s="2" t="s">
        <v>2839</v>
      </c>
      <c r="C1751" s="2" t="s">
        <v>2775</v>
      </c>
      <c r="D1751" s="35" t="s">
        <v>2840</v>
      </c>
      <c r="E1751" s="35" t="s">
        <v>2768</v>
      </c>
      <c r="F1751" s="2" t="s">
        <v>2841</v>
      </c>
      <c r="P1751" s="22" t="s">
        <v>5115</v>
      </c>
      <c r="Q1751" s="22" t="s">
        <v>1417</v>
      </c>
      <c r="R1751" s="35">
        <v>333</v>
      </c>
      <c r="S1751" s="35" t="s">
        <v>5099</v>
      </c>
      <c r="T1751" s="24">
        <v>39135</v>
      </c>
      <c r="U1751" s="22" t="s">
        <v>5116</v>
      </c>
    </row>
    <row r="1752" spans="2:21">
      <c r="B1752" s="2" t="s">
        <v>2842</v>
      </c>
      <c r="C1752" s="2" t="s">
        <v>2775</v>
      </c>
      <c r="D1752" s="35" t="s">
        <v>2843</v>
      </c>
      <c r="E1752" s="35" t="s">
        <v>2768</v>
      </c>
      <c r="F1752" s="2" t="s">
        <v>2844</v>
      </c>
      <c r="P1752" s="22" t="s">
        <v>5117</v>
      </c>
      <c r="Q1752" s="22" t="s">
        <v>361</v>
      </c>
      <c r="R1752" s="35" t="s">
        <v>5118</v>
      </c>
      <c r="S1752" s="35" t="s">
        <v>5119</v>
      </c>
      <c r="T1752" s="22" t="s">
        <v>5120</v>
      </c>
      <c r="U1752" s="22" t="s">
        <v>4189</v>
      </c>
    </row>
    <row r="1753" spans="2:21">
      <c r="B1753" s="2" t="s">
        <v>2845</v>
      </c>
      <c r="C1753" s="2" t="s">
        <v>2775</v>
      </c>
      <c r="D1753" s="35" t="s">
        <v>2846</v>
      </c>
      <c r="E1753" s="35" t="s">
        <v>2768</v>
      </c>
      <c r="F1753" s="2" t="s">
        <v>2847</v>
      </c>
      <c r="G1753" s="2" t="s">
        <v>2835</v>
      </c>
      <c r="P1753" s="22"/>
      <c r="Q1753" s="22"/>
      <c r="T1753" s="22"/>
      <c r="U1753" s="22"/>
    </row>
    <row r="1754" spans="2:21">
      <c r="B1754" s="2" t="s">
        <v>2845</v>
      </c>
      <c r="C1754" s="2" t="s">
        <v>2775</v>
      </c>
      <c r="D1754" s="35" t="s">
        <v>2846</v>
      </c>
      <c r="E1754" s="35" t="s">
        <v>2768</v>
      </c>
      <c r="F1754" s="2" t="s">
        <v>2847</v>
      </c>
      <c r="P1754" s="109" t="s">
        <v>10448</v>
      </c>
      <c r="Q1754" s="109"/>
      <c r="R1754" s="109"/>
      <c r="S1754" s="109"/>
      <c r="T1754" s="110">
        <f>COUNTA(P1757)</f>
        <v>1</v>
      </c>
      <c r="U1754" s="108"/>
    </row>
    <row r="1755" spans="2:21">
      <c r="B1755" s="2" t="s">
        <v>2848</v>
      </c>
      <c r="C1755" s="2" t="s">
        <v>2775</v>
      </c>
      <c r="D1755" s="35" t="s">
        <v>2778</v>
      </c>
      <c r="E1755" s="35" t="s">
        <v>2768</v>
      </c>
      <c r="F1755" s="4">
        <v>41957</v>
      </c>
      <c r="P1755" s="109"/>
      <c r="Q1755" s="109"/>
      <c r="R1755" s="109"/>
      <c r="S1755" s="109"/>
      <c r="T1755" s="110"/>
      <c r="U1755" s="108"/>
    </row>
    <row r="1756" spans="2:21">
      <c r="B1756" s="2" t="s">
        <v>2849</v>
      </c>
      <c r="C1756" s="2" t="s">
        <v>2775</v>
      </c>
      <c r="D1756" s="35" t="s">
        <v>2776</v>
      </c>
      <c r="E1756" s="35" t="s">
        <v>2768</v>
      </c>
      <c r="F1756" s="2" t="s">
        <v>2850</v>
      </c>
      <c r="P1756" s="22"/>
      <c r="Q1756" s="22"/>
      <c r="T1756" s="22"/>
      <c r="U1756" s="22"/>
    </row>
    <row r="1757" spans="2:21">
      <c r="B1757" s="2" t="s">
        <v>2851</v>
      </c>
      <c r="C1757" s="2" t="s">
        <v>559</v>
      </c>
      <c r="D1757" s="35">
        <v>2253</v>
      </c>
      <c r="E1757" s="35" t="s">
        <v>2768</v>
      </c>
      <c r="F1757" s="2" t="s">
        <v>2852</v>
      </c>
      <c r="P1757" s="49" t="s">
        <v>10449</v>
      </c>
      <c r="Q1757" s="49" t="s">
        <v>9432</v>
      </c>
      <c r="R1757" s="50" t="s">
        <v>10450</v>
      </c>
      <c r="S1757" s="50" t="s">
        <v>10451</v>
      </c>
      <c r="T1757" s="51">
        <v>33333</v>
      </c>
      <c r="U1757" s="49"/>
    </row>
    <row r="1758" spans="2:21">
      <c r="B1758" s="2" t="s">
        <v>2853</v>
      </c>
      <c r="C1758" s="2" t="s">
        <v>74</v>
      </c>
      <c r="D1758" s="35">
        <v>2382</v>
      </c>
      <c r="E1758" s="35" t="s">
        <v>2768</v>
      </c>
      <c r="F1758" s="4">
        <v>42845</v>
      </c>
      <c r="P1758" s="22"/>
      <c r="Q1758" s="22"/>
      <c r="T1758" s="22"/>
      <c r="U1758" s="22"/>
    </row>
    <row r="1759" spans="2:21">
      <c r="P1759" s="109" t="s">
        <v>8963</v>
      </c>
      <c r="Q1759" s="109"/>
      <c r="R1759" s="109"/>
      <c r="S1759" s="109"/>
      <c r="T1759" s="110">
        <f>COUNTA(P1762)</f>
        <v>1</v>
      </c>
      <c r="U1759" s="108"/>
    </row>
    <row r="1760" spans="2:21">
      <c r="B1760" s="109" t="s">
        <v>2854</v>
      </c>
      <c r="C1760" s="109"/>
      <c r="D1760" s="109"/>
      <c r="E1760" s="109"/>
      <c r="F1760" s="110">
        <f>COUNTA(B1763:B1818)</f>
        <v>56</v>
      </c>
      <c r="G1760" s="125"/>
      <c r="P1760" s="109"/>
      <c r="Q1760" s="109"/>
      <c r="R1760" s="109"/>
      <c r="S1760" s="109"/>
      <c r="T1760" s="110"/>
      <c r="U1760" s="108"/>
    </row>
    <row r="1761" spans="2:21">
      <c r="B1761" s="109"/>
      <c r="C1761" s="109"/>
      <c r="D1761" s="109"/>
      <c r="E1761" s="109"/>
      <c r="F1761" s="110"/>
      <c r="G1761" s="125"/>
      <c r="P1761" s="22"/>
      <c r="Q1761" s="22"/>
      <c r="T1761" s="22"/>
      <c r="U1761" s="22"/>
    </row>
    <row r="1762" spans="2:21">
      <c r="P1762" s="49" t="s">
        <v>8964</v>
      </c>
      <c r="Q1762" s="49" t="s">
        <v>8239</v>
      </c>
      <c r="R1762" s="50">
        <v>191</v>
      </c>
      <c r="S1762" s="50" t="s">
        <v>8965</v>
      </c>
      <c r="T1762" s="49" t="s">
        <v>8966</v>
      </c>
      <c r="U1762" s="49"/>
    </row>
    <row r="1763" spans="2:21">
      <c r="B1763" s="2" t="s">
        <v>2879</v>
      </c>
      <c r="C1763" s="2" t="s">
        <v>1417</v>
      </c>
      <c r="D1763" s="35">
        <v>323</v>
      </c>
      <c r="E1763" s="35" t="s">
        <v>2870</v>
      </c>
      <c r="F1763" s="4">
        <v>40603</v>
      </c>
    </row>
    <row r="1764" spans="2:21">
      <c r="B1764" s="2" t="s">
        <v>2855</v>
      </c>
      <c r="C1764" s="2" t="s">
        <v>1417</v>
      </c>
      <c r="D1764" s="35">
        <v>134</v>
      </c>
      <c r="E1764" s="35" t="s">
        <v>2856</v>
      </c>
      <c r="F1764" s="4">
        <v>39036</v>
      </c>
      <c r="P1764" s="109" t="s">
        <v>5121</v>
      </c>
      <c r="Q1764" s="109"/>
      <c r="R1764" s="109"/>
      <c r="S1764" s="109"/>
      <c r="T1764" s="110">
        <f>COUNTA(P1767)</f>
        <v>1</v>
      </c>
      <c r="U1764" s="113"/>
    </row>
    <row r="1765" spans="2:21">
      <c r="B1765" s="2" t="s">
        <v>2857</v>
      </c>
      <c r="C1765" s="2" t="s">
        <v>1417</v>
      </c>
      <c r="D1765" s="35">
        <v>136</v>
      </c>
      <c r="E1765" s="35" t="s">
        <v>2856</v>
      </c>
      <c r="F1765" s="2" t="s">
        <v>2858</v>
      </c>
      <c r="P1765" s="109"/>
      <c r="Q1765" s="109"/>
      <c r="R1765" s="109"/>
      <c r="S1765" s="109"/>
      <c r="T1765" s="110"/>
      <c r="U1765" s="113"/>
    </row>
    <row r="1766" spans="2:21">
      <c r="B1766" s="2" t="s">
        <v>2859</v>
      </c>
      <c r="C1766" s="2" t="s">
        <v>1417</v>
      </c>
      <c r="D1766" s="35">
        <v>143</v>
      </c>
      <c r="E1766" s="35" t="s">
        <v>2856</v>
      </c>
      <c r="F1766" s="10">
        <v>39114</v>
      </c>
    </row>
    <row r="1767" spans="2:21">
      <c r="B1767" s="2" t="s">
        <v>2859</v>
      </c>
      <c r="C1767" s="2" t="s">
        <v>1417</v>
      </c>
      <c r="D1767" s="35">
        <v>143</v>
      </c>
      <c r="E1767" s="35" t="s">
        <v>2870</v>
      </c>
      <c r="F1767" s="2" t="s">
        <v>1133</v>
      </c>
      <c r="P1767" s="22" t="s">
        <v>4359</v>
      </c>
      <c r="Q1767" s="22" t="s">
        <v>1686</v>
      </c>
      <c r="R1767" s="35" t="s">
        <v>4352</v>
      </c>
      <c r="S1767" s="35" t="s">
        <v>5122</v>
      </c>
      <c r="T1767" s="25">
        <v>39904</v>
      </c>
      <c r="U1767" s="22"/>
    </row>
    <row r="1768" spans="2:21">
      <c r="B1768" s="2" t="s">
        <v>2880</v>
      </c>
      <c r="C1768" s="2" t="s">
        <v>1417</v>
      </c>
      <c r="D1768" s="35">
        <v>146</v>
      </c>
      <c r="E1768" s="35" t="s">
        <v>2870</v>
      </c>
      <c r="F1768" s="4">
        <v>40127</v>
      </c>
    </row>
    <row r="1769" spans="2:21">
      <c r="B1769" s="2" t="s">
        <v>2860</v>
      </c>
      <c r="C1769" s="2" t="s">
        <v>9</v>
      </c>
      <c r="D1769" s="35">
        <v>1221</v>
      </c>
      <c r="E1769" s="35" t="s">
        <v>2856</v>
      </c>
      <c r="F1769" s="4">
        <v>39165</v>
      </c>
    </row>
    <row r="1770" spans="2:21">
      <c r="B1770" s="2" t="s">
        <v>2860</v>
      </c>
      <c r="C1770" s="2" t="s">
        <v>9</v>
      </c>
      <c r="D1770" s="35">
        <v>1221</v>
      </c>
      <c r="E1770" s="35" t="s">
        <v>2870</v>
      </c>
      <c r="F1770" s="10">
        <v>40118</v>
      </c>
    </row>
    <row r="1771" spans="2:21">
      <c r="B1771" s="2" t="s">
        <v>2861</v>
      </c>
      <c r="C1771" s="2" t="s">
        <v>9</v>
      </c>
      <c r="D1771" s="35">
        <v>1396</v>
      </c>
      <c r="E1771" s="35" t="s">
        <v>2856</v>
      </c>
      <c r="F1771" s="4">
        <v>39134</v>
      </c>
    </row>
    <row r="1772" spans="2:21">
      <c r="B1772" s="2" t="s">
        <v>2881</v>
      </c>
      <c r="C1772" s="2" t="s">
        <v>9</v>
      </c>
      <c r="D1772" s="35">
        <v>1430</v>
      </c>
      <c r="E1772" s="35" t="s">
        <v>2870</v>
      </c>
      <c r="F1772" s="4">
        <v>40135</v>
      </c>
    </row>
    <row r="1773" spans="2:21">
      <c r="B1773" s="2" t="s">
        <v>2882</v>
      </c>
      <c r="C1773" s="2" t="s">
        <v>9</v>
      </c>
      <c r="D1773" s="35">
        <v>1550</v>
      </c>
      <c r="E1773" s="35" t="s">
        <v>2870</v>
      </c>
      <c r="F1773" s="2" t="s">
        <v>2883</v>
      </c>
    </row>
    <row r="1774" spans="2:21">
      <c r="B1774" s="2" t="s">
        <v>2862</v>
      </c>
      <c r="C1774" s="2" t="s">
        <v>1417</v>
      </c>
      <c r="D1774" s="35">
        <v>199</v>
      </c>
      <c r="E1774" s="35" t="s">
        <v>2856</v>
      </c>
      <c r="F1774" s="2" t="s">
        <v>2863</v>
      </c>
    </row>
    <row r="1775" spans="2:21">
      <c r="B1775" s="2" t="s">
        <v>2864</v>
      </c>
      <c r="C1775" s="2" t="s">
        <v>1417</v>
      </c>
      <c r="D1775" s="35">
        <v>240</v>
      </c>
      <c r="E1775" s="35" t="s">
        <v>2856</v>
      </c>
      <c r="F1775" s="2" t="s">
        <v>2858</v>
      </c>
    </row>
    <row r="1776" spans="2:21">
      <c r="B1776" s="2" t="s">
        <v>2864</v>
      </c>
      <c r="C1776" s="2" t="s">
        <v>1417</v>
      </c>
      <c r="D1776" s="35">
        <v>240</v>
      </c>
      <c r="E1776" s="35" t="s">
        <v>2870</v>
      </c>
      <c r="F1776" s="10">
        <v>40118</v>
      </c>
    </row>
    <row r="1777" spans="2:7">
      <c r="B1777" s="2" t="s">
        <v>2865</v>
      </c>
      <c r="C1777" s="2" t="s">
        <v>1417</v>
      </c>
      <c r="D1777" s="35">
        <v>241</v>
      </c>
      <c r="E1777" s="35" t="s">
        <v>2856</v>
      </c>
      <c r="F1777" s="2" t="s">
        <v>1799</v>
      </c>
    </row>
    <row r="1778" spans="2:7">
      <c r="B1778" s="2" t="s">
        <v>2865</v>
      </c>
      <c r="C1778" s="2" t="s">
        <v>1417</v>
      </c>
      <c r="D1778" s="35">
        <v>241</v>
      </c>
      <c r="E1778" s="35" t="s">
        <v>2870</v>
      </c>
      <c r="F1778" s="10">
        <v>40118</v>
      </c>
    </row>
    <row r="1779" spans="2:7">
      <c r="B1779" s="2" t="s">
        <v>2866</v>
      </c>
      <c r="C1779" s="2" t="s">
        <v>1417</v>
      </c>
      <c r="D1779" s="35">
        <v>264</v>
      </c>
      <c r="E1779" s="35" t="s">
        <v>2856</v>
      </c>
      <c r="F1779" s="2" t="s">
        <v>2867</v>
      </c>
    </row>
    <row r="1780" spans="2:7">
      <c r="B1780" s="2" t="s">
        <v>2866</v>
      </c>
      <c r="C1780" s="2" t="s">
        <v>1417</v>
      </c>
      <c r="D1780" s="35">
        <v>264</v>
      </c>
      <c r="E1780" s="35" t="s">
        <v>2870</v>
      </c>
      <c r="F1780" s="10">
        <v>40118</v>
      </c>
    </row>
    <row r="1781" spans="2:7">
      <c r="B1781" s="2" t="s">
        <v>2868</v>
      </c>
      <c r="C1781" s="2" t="s">
        <v>1417</v>
      </c>
      <c r="D1781" s="35">
        <v>303</v>
      </c>
      <c r="E1781" s="35" t="s">
        <v>2856</v>
      </c>
      <c r="F1781" s="10">
        <v>39142</v>
      </c>
    </row>
    <row r="1782" spans="2:7">
      <c r="B1782" s="2" t="s">
        <v>2884</v>
      </c>
      <c r="C1782" s="2" t="s">
        <v>9</v>
      </c>
      <c r="D1782" s="35">
        <v>2104</v>
      </c>
      <c r="E1782" s="35" t="s">
        <v>2870</v>
      </c>
      <c r="F1782" s="4">
        <v>40628</v>
      </c>
    </row>
    <row r="1783" spans="2:7">
      <c r="B1783" s="2" t="s">
        <v>2885</v>
      </c>
      <c r="C1783" s="2" t="s">
        <v>9</v>
      </c>
      <c r="D1783" s="35">
        <v>2785</v>
      </c>
      <c r="E1783" s="35" t="s">
        <v>2870</v>
      </c>
      <c r="F1783" s="2" t="s">
        <v>2886</v>
      </c>
    </row>
    <row r="1784" spans="2:7">
      <c r="B1784" s="2" t="s">
        <v>2887</v>
      </c>
      <c r="C1784" s="2" t="s">
        <v>9</v>
      </c>
      <c r="D1784" s="35">
        <v>2798</v>
      </c>
      <c r="E1784" s="35" t="s">
        <v>2870</v>
      </c>
      <c r="F1784" s="2" t="s">
        <v>2888</v>
      </c>
    </row>
    <row r="1785" spans="2:7">
      <c r="B1785" s="2" t="s">
        <v>2889</v>
      </c>
      <c r="C1785" s="2" t="s">
        <v>9</v>
      </c>
      <c r="D1785" s="35">
        <v>2962</v>
      </c>
      <c r="E1785" s="35" t="s">
        <v>2870</v>
      </c>
      <c r="F1785" s="4">
        <v>39051</v>
      </c>
    </row>
    <row r="1786" spans="2:7">
      <c r="B1786" s="2" t="s">
        <v>2869</v>
      </c>
      <c r="C1786" s="2" t="s">
        <v>130</v>
      </c>
      <c r="D1786" s="35">
        <v>3109</v>
      </c>
      <c r="E1786" s="35" t="s">
        <v>2870</v>
      </c>
      <c r="F1786" s="2" t="s">
        <v>2871</v>
      </c>
    </row>
    <row r="1787" spans="2:7">
      <c r="B1787" s="2" t="s">
        <v>2869</v>
      </c>
      <c r="C1787" s="2" t="s">
        <v>130</v>
      </c>
      <c r="D1787" s="35">
        <v>3109</v>
      </c>
      <c r="E1787" s="35" t="s">
        <v>2870</v>
      </c>
      <c r="F1787" s="2" t="s">
        <v>2871</v>
      </c>
    </row>
    <row r="1788" spans="2:7">
      <c r="B1788" s="2" t="s">
        <v>2890</v>
      </c>
      <c r="C1788" s="2" t="s">
        <v>9</v>
      </c>
      <c r="D1788" s="35">
        <v>3083</v>
      </c>
      <c r="E1788" s="35" t="s">
        <v>2870</v>
      </c>
      <c r="F1788" s="4">
        <v>39185</v>
      </c>
      <c r="G1788" t="s">
        <v>2891</v>
      </c>
    </row>
    <row r="1789" spans="2:7">
      <c r="B1789" s="2" t="s">
        <v>2890</v>
      </c>
      <c r="C1789" s="2" t="s">
        <v>9</v>
      </c>
      <c r="D1789" s="35">
        <v>3083</v>
      </c>
      <c r="E1789" s="35" t="s">
        <v>2870</v>
      </c>
      <c r="F1789" s="4">
        <v>39185</v>
      </c>
    </row>
    <row r="1790" spans="2:7">
      <c r="B1790" s="2" t="s">
        <v>2872</v>
      </c>
      <c r="C1790" s="2" t="s">
        <v>130</v>
      </c>
      <c r="D1790" s="35">
        <v>3145</v>
      </c>
      <c r="E1790" s="35" t="s">
        <v>2856</v>
      </c>
      <c r="F1790" s="2" t="s">
        <v>1392</v>
      </c>
    </row>
    <row r="1791" spans="2:7">
      <c r="B1791" s="2" t="s">
        <v>2872</v>
      </c>
      <c r="C1791" s="2" t="s">
        <v>130</v>
      </c>
      <c r="D1791" s="35">
        <v>3145</v>
      </c>
      <c r="E1791" s="35" t="s">
        <v>2870</v>
      </c>
      <c r="F1791" s="2" t="s">
        <v>178</v>
      </c>
    </row>
    <row r="1792" spans="2:7">
      <c r="B1792" s="2" t="s">
        <v>2873</v>
      </c>
      <c r="C1792" s="2" t="s">
        <v>130</v>
      </c>
      <c r="D1792" s="35">
        <v>3151</v>
      </c>
      <c r="E1792" s="35" t="s">
        <v>2856</v>
      </c>
      <c r="F1792" s="2" t="s">
        <v>2874</v>
      </c>
    </row>
    <row r="1793" spans="2:6">
      <c r="B1793" s="2" t="s">
        <v>2873</v>
      </c>
      <c r="C1793" s="2" t="s">
        <v>130</v>
      </c>
      <c r="D1793" s="35">
        <v>3151</v>
      </c>
      <c r="E1793" s="35" t="s">
        <v>2870</v>
      </c>
      <c r="F1793" s="2" t="s">
        <v>2892</v>
      </c>
    </row>
    <row r="1794" spans="2:6">
      <c r="B1794" s="2" t="s">
        <v>2875</v>
      </c>
      <c r="C1794" s="2" t="s">
        <v>130</v>
      </c>
      <c r="D1794" s="35">
        <v>3174</v>
      </c>
      <c r="E1794" s="35" t="s">
        <v>2856</v>
      </c>
      <c r="F1794" s="2" t="s">
        <v>382</v>
      </c>
    </row>
    <row r="1795" spans="2:6">
      <c r="B1795" s="2" t="s">
        <v>2875</v>
      </c>
      <c r="C1795" s="2" t="s">
        <v>130</v>
      </c>
      <c r="D1795" s="35">
        <v>3174</v>
      </c>
      <c r="E1795" s="35" t="s">
        <v>2870</v>
      </c>
      <c r="F1795" s="2" t="s">
        <v>2893</v>
      </c>
    </row>
    <row r="1796" spans="2:6">
      <c r="B1796" s="2" t="s">
        <v>2894</v>
      </c>
      <c r="C1796" s="2" t="s">
        <v>130</v>
      </c>
      <c r="D1796" s="35">
        <v>3203</v>
      </c>
      <c r="E1796" s="35" t="s">
        <v>2870</v>
      </c>
      <c r="F1796" s="2" t="s">
        <v>2895</v>
      </c>
    </row>
    <row r="1797" spans="2:6">
      <c r="B1797" s="2" t="s">
        <v>2876</v>
      </c>
      <c r="C1797" s="2" t="s">
        <v>130</v>
      </c>
      <c r="D1797" s="35">
        <v>3237</v>
      </c>
      <c r="E1797" s="35" t="s">
        <v>2856</v>
      </c>
      <c r="F1797" s="2" t="s">
        <v>2877</v>
      </c>
    </row>
    <row r="1798" spans="2:6">
      <c r="B1798" s="2" t="s">
        <v>2896</v>
      </c>
      <c r="C1798" s="2" t="s">
        <v>9</v>
      </c>
      <c r="D1798" s="35">
        <v>3293</v>
      </c>
      <c r="E1798" s="35" t="s">
        <v>2870</v>
      </c>
      <c r="F1798" s="4">
        <v>39393</v>
      </c>
    </row>
    <row r="1799" spans="2:6">
      <c r="B1799" s="2" t="s">
        <v>2878</v>
      </c>
      <c r="C1799" s="2" t="s">
        <v>130</v>
      </c>
      <c r="D1799" s="35">
        <v>3376</v>
      </c>
      <c r="E1799" s="35" t="s">
        <v>2856</v>
      </c>
      <c r="F1799" s="2" t="s">
        <v>2155</v>
      </c>
    </row>
    <row r="1800" spans="2:6">
      <c r="B1800" s="2" t="s">
        <v>2878</v>
      </c>
      <c r="C1800" s="2" t="s">
        <v>130</v>
      </c>
      <c r="D1800" s="35">
        <v>3376</v>
      </c>
      <c r="E1800" s="35" t="s">
        <v>2870</v>
      </c>
      <c r="F1800" s="2" t="s">
        <v>2897</v>
      </c>
    </row>
    <row r="1801" spans="2:6">
      <c r="B1801" s="2" t="s">
        <v>2898</v>
      </c>
      <c r="C1801" s="2" t="s">
        <v>130</v>
      </c>
      <c r="D1801" s="35">
        <v>3400</v>
      </c>
      <c r="E1801" s="35" t="s">
        <v>2870</v>
      </c>
      <c r="F1801" s="2" t="s">
        <v>178</v>
      </c>
    </row>
    <row r="1802" spans="2:6">
      <c r="B1802" s="2" t="s">
        <v>2899</v>
      </c>
      <c r="C1802" s="2" t="s">
        <v>9</v>
      </c>
      <c r="D1802" s="35">
        <v>2761</v>
      </c>
      <c r="E1802" s="35" t="s">
        <v>2870</v>
      </c>
      <c r="F1802" s="10">
        <v>39904</v>
      </c>
    </row>
    <row r="1803" spans="2:6">
      <c r="B1803" s="2" t="s">
        <v>2900</v>
      </c>
      <c r="C1803" s="2" t="s">
        <v>9</v>
      </c>
      <c r="D1803" s="35">
        <v>4661</v>
      </c>
      <c r="E1803" s="35" t="s">
        <v>2870</v>
      </c>
      <c r="F1803" s="4">
        <v>40647</v>
      </c>
    </row>
    <row r="1804" spans="2:6">
      <c r="B1804" s="2" t="s">
        <v>2901</v>
      </c>
      <c r="C1804" s="2" t="s">
        <v>9</v>
      </c>
      <c r="D1804" s="35">
        <v>4742</v>
      </c>
      <c r="E1804" s="35" t="s">
        <v>2870</v>
      </c>
      <c r="F1804" s="2" t="s">
        <v>2902</v>
      </c>
    </row>
    <row r="1805" spans="2:6">
      <c r="B1805" s="2" t="s">
        <v>2903</v>
      </c>
      <c r="C1805" s="2" t="s">
        <v>9</v>
      </c>
      <c r="D1805" s="35">
        <v>4937</v>
      </c>
      <c r="E1805" s="35" t="s">
        <v>2870</v>
      </c>
      <c r="F1805" s="4">
        <v>40876</v>
      </c>
    </row>
    <row r="1806" spans="2:6">
      <c r="B1806" s="2" t="s">
        <v>2904</v>
      </c>
      <c r="C1806" s="2" t="s">
        <v>889</v>
      </c>
      <c r="D1806" s="35">
        <v>1979</v>
      </c>
      <c r="E1806" s="35" t="s">
        <v>2870</v>
      </c>
      <c r="F1806" s="4">
        <v>40990</v>
      </c>
    </row>
    <row r="1807" spans="2:6">
      <c r="B1807" s="2" t="s">
        <v>2905</v>
      </c>
      <c r="C1807" s="2" t="s">
        <v>889</v>
      </c>
      <c r="D1807" s="35">
        <v>2589</v>
      </c>
      <c r="E1807" s="35" t="s">
        <v>2870</v>
      </c>
      <c r="F1807" s="4">
        <v>40991</v>
      </c>
    </row>
    <row r="1808" spans="2:6">
      <c r="B1808" s="2" t="s">
        <v>2906</v>
      </c>
      <c r="C1808" s="2" t="s">
        <v>889</v>
      </c>
      <c r="D1808" s="35">
        <v>2168</v>
      </c>
      <c r="E1808" s="35" t="s">
        <v>2870</v>
      </c>
      <c r="F1808" s="4">
        <v>40997</v>
      </c>
    </row>
    <row r="1809" spans="2:7">
      <c r="B1809" s="2" t="s">
        <v>2907</v>
      </c>
      <c r="C1809" s="2" t="s">
        <v>889</v>
      </c>
      <c r="D1809" s="35">
        <v>1914</v>
      </c>
      <c r="E1809" s="35" t="s">
        <v>2870</v>
      </c>
      <c r="F1809" s="4">
        <v>41027</v>
      </c>
    </row>
    <row r="1810" spans="2:7">
      <c r="B1810" s="2" t="s">
        <v>2908</v>
      </c>
      <c r="C1810" s="2" t="s">
        <v>9</v>
      </c>
      <c r="D1810" s="35">
        <v>3995</v>
      </c>
      <c r="E1810" s="35" t="s">
        <v>2870</v>
      </c>
      <c r="F1810" s="2" t="s">
        <v>283</v>
      </c>
    </row>
    <row r="1811" spans="2:7">
      <c r="B1811" s="2" t="s">
        <v>2909</v>
      </c>
      <c r="C1811" s="2" t="s">
        <v>889</v>
      </c>
      <c r="D1811" s="35">
        <v>1862</v>
      </c>
      <c r="E1811" s="35" t="s">
        <v>2870</v>
      </c>
      <c r="F1811" s="2" t="s">
        <v>2910</v>
      </c>
    </row>
    <row r="1812" spans="2:7">
      <c r="B1812" s="2" t="s">
        <v>2911</v>
      </c>
      <c r="C1812" s="2" t="s">
        <v>889</v>
      </c>
      <c r="D1812" s="35">
        <v>5479</v>
      </c>
      <c r="E1812" s="35" t="s">
        <v>2870</v>
      </c>
      <c r="F1812" s="4">
        <v>41325</v>
      </c>
    </row>
    <row r="1813" spans="2:7">
      <c r="B1813" s="2" t="s">
        <v>2912</v>
      </c>
      <c r="C1813" s="2" t="s">
        <v>9</v>
      </c>
      <c r="D1813" s="35">
        <v>1372</v>
      </c>
      <c r="E1813" s="35" t="s">
        <v>2870</v>
      </c>
      <c r="F1813" s="4">
        <v>40657</v>
      </c>
    </row>
    <row r="1814" spans="2:7">
      <c r="B1814" s="2" t="s">
        <v>2913</v>
      </c>
      <c r="C1814" s="2" t="s">
        <v>889</v>
      </c>
      <c r="D1814" s="35">
        <v>5877</v>
      </c>
      <c r="E1814" s="35" t="s">
        <v>2870</v>
      </c>
      <c r="F1814" s="4">
        <v>41708</v>
      </c>
      <c r="G1814" s="2" t="s">
        <v>2914</v>
      </c>
    </row>
    <row r="1815" spans="2:7">
      <c r="B1815" s="2" t="s">
        <v>2915</v>
      </c>
      <c r="C1815" s="2" t="s">
        <v>9</v>
      </c>
      <c r="D1815" s="35">
        <v>4463</v>
      </c>
      <c r="E1815" s="35" t="s">
        <v>2870</v>
      </c>
      <c r="F1815" s="2" t="s">
        <v>940</v>
      </c>
    </row>
    <row r="1816" spans="2:7">
      <c r="B1816" s="2" t="s">
        <v>2916</v>
      </c>
      <c r="C1816" s="2" t="s">
        <v>889</v>
      </c>
      <c r="D1816" s="35">
        <v>6377</v>
      </c>
      <c r="E1816" s="35" t="s">
        <v>2870</v>
      </c>
      <c r="F1816" s="2" t="s">
        <v>2917</v>
      </c>
    </row>
    <row r="1817" spans="2:7">
      <c r="B1817" s="2" t="s">
        <v>2918</v>
      </c>
      <c r="C1817" s="2" t="s">
        <v>889</v>
      </c>
      <c r="D1817" s="35">
        <v>6557</v>
      </c>
      <c r="E1817" s="35" t="s">
        <v>2870</v>
      </c>
      <c r="F1817" s="4">
        <v>42117</v>
      </c>
    </row>
    <row r="1818" spans="2:7">
      <c r="B1818" s="2" t="s">
        <v>2919</v>
      </c>
      <c r="C1818" s="2" t="s">
        <v>889</v>
      </c>
      <c r="D1818" s="35">
        <v>6883</v>
      </c>
      <c r="E1818" s="35" t="s">
        <v>2870</v>
      </c>
      <c r="F1818" s="2" t="s">
        <v>2920</v>
      </c>
    </row>
    <row r="1820" spans="2:7">
      <c r="B1820" s="109" t="s">
        <v>2921</v>
      </c>
      <c r="C1820" s="109"/>
      <c r="D1820" s="109"/>
      <c r="E1820" s="109"/>
      <c r="F1820" s="110">
        <f>COUNTA(B1823:B1841)</f>
        <v>19</v>
      </c>
      <c r="G1820" s="14"/>
    </row>
    <row r="1821" spans="2:7">
      <c r="B1821" s="109"/>
      <c r="C1821" s="109"/>
      <c r="D1821" s="109"/>
      <c r="E1821" s="109"/>
      <c r="F1821" s="110"/>
      <c r="G1821" s="14"/>
    </row>
    <row r="1823" spans="2:7">
      <c r="B1823" s="2" t="s">
        <v>2922</v>
      </c>
      <c r="C1823" s="2" t="s">
        <v>889</v>
      </c>
      <c r="D1823" s="35">
        <v>3143</v>
      </c>
      <c r="E1823" s="35" t="s">
        <v>2923</v>
      </c>
      <c r="F1823" s="2" t="s">
        <v>1392</v>
      </c>
    </row>
    <row r="1824" spans="2:7">
      <c r="B1824" s="2" t="s">
        <v>2924</v>
      </c>
      <c r="C1824" s="2" t="s">
        <v>889</v>
      </c>
      <c r="D1824" s="35">
        <v>3177</v>
      </c>
      <c r="E1824" s="35" t="s">
        <v>2923</v>
      </c>
      <c r="F1824" s="2" t="s">
        <v>2925</v>
      </c>
    </row>
    <row r="1825" spans="2:6">
      <c r="B1825" s="2" t="s">
        <v>2926</v>
      </c>
      <c r="C1825" s="2" t="s">
        <v>889</v>
      </c>
      <c r="D1825" s="35">
        <v>3354</v>
      </c>
      <c r="E1825" s="35" t="s">
        <v>2923</v>
      </c>
      <c r="F1825" s="2" t="s">
        <v>2927</v>
      </c>
    </row>
    <row r="1826" spans="2:6">
      <c r="B1826" s="2" t="s">
        <v>2928</v>
      </c>
      <c r="C1826" s="2" t="s">
        <v>889</v>
      </c>
      <c r="D1826" s="35">
        <v>3384</v>
      </c>
      <c r="E1826" s="35" t="s">
        <v>2923</v>
      </c>
      <c r="F1826" s="4">
        <v>39479</v>
      </c>
    </row>
    <row r="1827" spans="2:6">
      <c r="B1827" s="2" t="s">
        <v>2929</v>
      </c>
      <c r="C1827" s="2" t="s">
        <v>889</v>
      </c>
      <c r="D1827" s="35">
        <v>3877</v>
      </c>
      <c r="E1827" s="35" t="s">
        <v>2923</v>
      </c>
      <c r="F1827" s="4">
        <v>39927</v>
      </c>
    </row>
    <row r="1828" spans="2:6">
      <c r="B1828" s="2" t="s">
        <v>2930</v>
      </c>
      <c r="C1828" s="2" t="s">
        <v>889</v>
      </c>
      <c r="D1828" s="35">
        <v>3927</v>
      </c>
      <c r="E1828" s="35" t="s">
        <v>2923</v>
      </c>
      <c r="F1828" s="2" t="s">
        <v>2931</v>
      </c>
    </row>
    <row r="1829" spans="2:6">
      <c r="B1829" s="2" t="s">
        <v>2932</v>
      </c>
      <c r="C1829" s="2" t="s">
        <v>889</v>
      </c>
      <c r="D1829" s="35">
        <v>3947</v>
      </c>
      <c r="E1829" s="35" t="s">
        <v>2923</v>
      </c>
      <c r="F1829" s="2" t="s">
        <v>1220</v>
      </c>
    </row>
    <row r="1830" spans="2:6">
      <c r="B1830" s="2" t="s">
        <v>2933</v>
      </c>
      <c r="C1830" s="2" t="s">
        <v>889</v>
      </c>
      <c r="D1830" s="35">
        <v>3968</v>
      </c>
      <c r="E1830" s="35" t="s">
        <v>2923</v>
      </c>
      <c r="F1830" s="2" t="s">
        <v>2934</v>
      </c>
    </row>
    <row r="1831" spans="2:6">
      <c r="B1831" s="2" t="s">
        <v>2935</v>
      </c>
      <c r="C1831" s="2" t="s">
        <v>889</v>
      </c>
      <c r="D1831" s="35">
        <v>4683</v>
      </c>
      <c r="E1831" s="35" t="s">
        <v>2923</v>
      </c>
      <c r="F1831" s="4">
        <v>40662</v>
      </c>
    </row>
    <row r="1832" spans="2:6">
      <c r="B1832" s="2" t="s">
        <v>2936</v>
      </c>
      <c r="C1832" s="2" t="s">
        <v>889</v>
      </c>
      <c r="D1832" s="35">
        <v>5075</v>
      </c>
      <c r="E1832" s="35" t="s">
        <v>2923</v>
      </c>
      <c r="F1832" s="4">
        <v>40997</v>
      </c>
    </row>
    <row r="1833" spans="2:6">
      <c r="B1833" s="2" t="s">
        <v>2937</v>
      </c>
      <c r="C1833" s="2" t="s">
        <v>889</v>
      </c>
      <c r="D1833" s="35">
        <v>5615</v>
      </c>
      <c r="E1833" s="35" t="s">
        <v>2923</v>
      </c>
      <c r="F1833" s="2" t="s">
        <v>1952</v>
      </c>
    </row>
    <row r="1834" spans="2:6">
      <c r="B1834" s="2" t="s">
        <v>2938</v>
      </c>
      <c r="C1834" s="2" t="s">
        <v>1225</v>
      </c>
      <c r="D1834" s="35">
        <v>7114</v>
      </c>
      <c r="E1834" s="35" t="s">
        <v>2923</v>
      </c>
      <c r="F1834" s="2" t="s">
        <v>2939</v>
      </c>
    </row>
    <row r="1835" spans="2:6">
      <c r="B1835" s="2" t="s">
        <v>2940</v>
      </c>
      <c r="C1835" s="2" t="s">
        <v>1225</v>
      </c>
      <c r="D1835" s="35">
        <v>7155</v>
      </c>
      <c r="E1835" s="35" t="s">
        <v>2923</v>
      </c>
      <c r="F1835" s="2" t="s">
        <v>2941</v>
      </c>
    </row>
    <row r="1836" spans="2:6">
      <c r="B1836" s="2" t="s">
        <v>2942</v>
      </c>
      <c r="C1836" s="2" t="s">
        <v>1225</v>
      </c>
      <c r="D1836" s="35">
        <v>7702</v>
      </c>
      <c r="E1836" s="35" t="s">
        <v>2923</v>
      </c>
      <c r="F1836" s="2" t="s">
        <v>2943</v>
      </c>
    </row>
    <row r="1837" spans="2:6">
      <c r="B1837" s="2" t="s">
        <v>2944</v>
      </c>
      <c r="C1837" s="2" t="s">
        <v>889</v>
      </c>
      <c r="D1837" s="35">
        <v>6077</v>
      </c>
      <c r="E1837" s="35" t="s">
        <v>2923</v>
      </c>
      <c r="F1837" s="4">
        <v>41746</v>
      </c>
    </row>
    <row r="1838" spans="2:6">
      <c r="B1838" s="2" t="s">
        <v>2945</v>
      </c>
      <c r="C1838" s="2" t="s">
        <v>889</v>
      </c>
      <c r="D1838" s="35">
        <v>6093</v>
      </c>
      <c r="E1838" s="35" t="s">
        <v>2923</v>
      </c>
      <c r="F1838" s="2" t="s">
        <v>2946</v>
      </c>
    </row>
    <row r="1839" spans="2:6">
      <c r="B1839" s="2" t="s">
        <v>2947</v>
      </c>
      <c r="C1839" s="2" t="s">
        <v>889</v>
      </c>
      <c r="D1839" s="35">
        <v>6098</v>
      </c>
      <c r="E1839" s="35" t="s">
        <v>2923</v>
      </c>
      <c r="F1839" s="2" t="s">
        <v>2948</v>
      </c>
    </row>
    <row r="1840" spans="2:6">
      <c r="B1840" s="2" t="s">
        <v>2949</v>
      </c>
      <c r="C1840" s="2" t="s">
        <v>889</v>
      </c>
      <c r="D1840" s="35">
        <v>6662</v>
      </c>
      <c r="E1840" s="35" t="s">
        <v>2923</v>
      </c>
      <c r="F1840" s="2" t="s">
        <v>2950</v>
      </c>
    </row>
    <row r="1841" spans="2:6">
      <c r="B1841" s="2" t="s">
        <v>2951</v>
      </c>
      <c r="C1841" s="2" t="s">
        <v>889</v>
      </c>
      <c r="D1841" s="35">
        <v>8210</v>
      </c>
      <c r="E1841" s="35" t="s">
        <v>2952</v>
      </c>
      <c r="F1841" s="4">
        <v>43185</v>
      </c>
    </row>
  </sheetData>
  <mergeCells count="1646">
    <mergeCell ref="AK30:AN31"/>
    <mergeCell ref="AO30:AO31"/>
    <mergeCell ref="AP30:AP31"/>
    <mergeCell ref="AK106:AN107"/>
    <mergeCell ref="AO106:AO107"/>
    <mergeCell ref="AP106:AP107"/>
    <mergeCell ref="P103:S104"/>
    <mergeCell ref="T103:T104"/>
    <mergeCell ref="U103:U104"/>
    <mergeCell ref="P523:S524"/>
    <mergeCell ref="T523:T524"/>
    <mergeCell ref="U523:U524"/>
    <mergeCell ref="W468:Z469"/>
    <mergeCell ref="AA468:AA469"/>
    <mergeCell ref="AB468:AB469"/>
    <mergeCell ref="W963:Z964"/>
    <mergeCell ref="AA963:AA964"/>
    <mergeCell ref="AB963:AB964"/>
    <mergeCell ref="W550:Z551"/>
    <mergeCell ref="AA550:AA551"/>
    <mergeCell ref="AB550:AB551"/>
    <mergeCell ref="AK95:AN96"/>
    <mergeCell ref="AO95:AO96"/>
    <mergeCell ref="AP95:AP96"/>
    <mergeCell ref="P677:S678"/>
    <mergeCell ref="T677:T678"/>
    <mergeCell ref="U677:U678"/>
    <mergeCell ref="U360:U361"/>
    <mergeCell ref="AA478:AA479"/>
    <mergeCell ref="AB478:AB479"/>
    <mergeCell ref="W582:Z583"/>
    <mergeCell ref="AA582:AA583"/>
    <mergeCell ref="P1440:S1441"/>
    <mergeCell ref="T1440:T1441"/>
    <mergeCell ref="U1440:U1441"/>
    <mergeCell ref="P1754:S1755"/>
    <mergeCell ref="T1754:T1755"/>
    <mergeCell ref="U1754:U1755"/>
    <mergeCell ref="W774:Z775"/>
    <mergeCell ref="AA774:AA775"/>
    <mergeCell ref="AB774:AB775"/>
    <mergeCell ref="W943:Z944"/>
    <mergeCell ref="AA943:AA944"/>
    <mergeCell ref="AB943:AB944"/>
    <mergeCell ref="P411:S412"/>
    <mergeCell ref="T411:T412"/>
    <mergeCell ref="U411:U412"/>
    <mergeCell ref="I83:L84"/>
    <mergeCell ref="M83:M84"/>
    <mergeCell ref="N83:N84"/>
    <mergeCell ref="I115:L116"/>
    <mergeCell ref="M115:M116"/>
    <mergeCell ref="N115:N116"/>
    <mergeCell ref="I181:L182"/>
    <mergeCell ref="M181:M182"/>
    <mergeCell ref="N181:N182"/>
    <mergeCell ref="W1231:Z1232"/>
    <mergeCell ref="AA1231:AA1232"/>
    <mergeCell ref="AB1231:AB1232"/>
    <mergeCell ref="W1119:Z1120"/>
    <mergeCell ref="AA1119:AA1120"/>
    <mergeCell ref="AB1119:AB1120"/>
    <mergeCell ref="P360:S361"/>
    <mergeCell ref="T360:T361"/>
    <mergeCell ref="P1382:S1383"/>
    <mergeCell ref="T1382:T1383"/>
    <mergeCell ref="U1382:U1383"/>
    <mergeCell ref="W84:Z85"/>
    <mergeCell ref="AA84:AA85"/>
    <mergeCell ref="AB84:AB85"/>
    <mergeCell ref="W968:Z969"/>
    <mergeCell ref="AA968:AA969"/>
    <mergeCell ref="AB968:AB969"/>
    <mergeCell ref="P49:S50"/>
    <mergeCell ref="T49:T50"/>
    <mergeCell ref="U49:U50"/>
    <mergeCell ref="P1024:S1025"/>
    <mergeCell ref="T1024:T1025"/>
    <mergeCell ref="U1024:U1025"/>
    <mergeCell ref="W817:Z818"/>
    <mergeCell ref="AA817:AA818"/>
    <mergeCell ref="AB817:AB818"/>
    <mergeCell ref="W882:Z883"/>
    <mergeCell ref="AA882:AA883"/>
    <mergeCell ref="AB882:AB883"/>
    <mergeCell ref="P278:S279"/>
    <mergeCell ref="T278:T279"/>
    <mergeCell ref="U278:U279"/>
    <mergeCell ref="P628:S629"/>
    <mergeCell ref="T628:T629"/>
    <mergeCell ref="AA456:AA457"/>
    <mergeCell ref="AB456:AB457"/>
    <mergeCell ref="W463:Z464"/>
    <mergeCell ref="AA463:AA464"/>
    <mergeCell ref="AB463:AB464"/>
    <mergeCell ref="W478:Z479"/>
    <mergeCell ref="W6:Z7"/>
    <mergeCell ref="AA6:AA7"/>
    <mergeCell ref="AB6:AB7"/>
    <mergeCell ref="P371:S372"/>
    <mergeCell ref="T371:T372"/>
    <mergeCell ref="U371:U372"/>
    <mergeCell ref="P390:S391"/>
    <mergeCell ref="T390:T391"/>
    <mergeCell ref="U390:U391"/>
    <mergeCell ref="P658:S659"/>
    <mergeCell ref="T658:T659"/>
    <mergeCell ref="U658:U659"/>
    <mergeCell ref="P873:S874"/>
    <mergeCell ref="T873:T874"/>
    <mergeCell ref="U873:U874"/>
    <mergeCell ref="P911:S912"/>
    <mergeCell ref="T911:T912"/>
    <mergeCell ref="U911:U912"/>
    <mergeCell ref="W17:Z18"/>
    <mergeCell ref="AA17:AA18"/>
    <mergeCell ref="AB17:AB18"/>
    <mergeCell ref="P156:S157"/>
    <mergeCell ref="T156:T157"/>
    <mergeCell ref="U156:U157"/>
    <mergeCell ref="P1733:S1734"/>
    <mergeCell ref="T1733:T1734"/>
    <mergeCell ref="U1733:U1734"/>
    <mergeCell ref="P66:S67"/>
    <mergeCell ref="T66:T67"/>
    <mergeCell ref="U66:U67"/>
    <mergeCell ref="W212:Z213"/>
    <mergeCell ref="AA212:AA213"/>
    <mergeCell ref="AB212:AB213"/>
    <mergeCell ref="P788:S789"/>
    <mergeCell ref="T788:T789"/>
    <mergeCell ref="U788:U789"/>
    <mergeCell ref="W322:Z323"/>
    <mergeCell ref="AA322:AA323"/>
    <mergeCell ref="AB322:AB323"/>
    <mergeCell ref="W327:Z328"/>
    <mergeCell ref="AA327:AA328"/>
    <mergeCell ref="AB327:AB328"/>
    <mergeCell ref="P256:S257"/>
    <mergeCell ref="T256:T257"/>
    <mergeCell ref="U256:U257"/>
    <mergeCell ref="W180:Z181"/>
    <mergeCell ref="AA180:AA181"/>
    <mergeCell ref="AB180:AB181"/>
    <mergeCell ref="W1249:Z1250"/>
    <mergeCell ref="AA1249:AA1250"/>
    <mergeCell ref="AB1249:AB1250"/>
    <mergeCell ref="P121:S122"/>
    <mergeCell ref="T121:T122"/>
    <mergeCell ref="U121:U122"/>
    <mergeCell ref="P71:S72"/>
    <mergeCell ref="T71:T72"/>
    <mergeCell ref="P1638:S1639"/>
    <mergeCell ref="T1638:T1639"/>
    <mergeCell ref="U1638:U1639"/>
    <mergeCell ref="W166:Z167"/>
    <mergeCell ref="AA166:AA167"/>
    <mergeCell ref="AB166:AB167"/>
    <mergeCell ref="W401:Z402"/>
    <mergeCell ref="AA401:AA402"/>
    <mergeCell ref="AB401:AB402"/>
    <mergeCell ref="W1108:Z1109"/>
    <mergeCell ref="AA1108:AA1109"/>
    <mergeCell ref="AB1108:AB1109"/>
    <mergeCell ref="W956:Z957"/>
    <mergeCell ref="AA956:AA957"/>
    <mergeCell ref="AB956:AB957"/>
    <mergeCell ref="P606:S607"/>
    <mergeCell ref="T606:T607"/>
    <mergeCell ref="U606:U607"/>
    <mergeCell ref="P1624:S1625"/>
    <mergeCell ref="T1624:T1625"/>
    <mergeCell ref="U1624:U1625"/>
    <mergeCell ref="W303:Z304"/>
    <mergeCell ref="AA303:AA304"/>
    <mergeCell ref="AB303:AB304"/>
    <mergeCell ref="W545:Z546"/>
    <mergeCell ref="AA545:AA546"/>
    <mergeCell ref="AB545:AB546"/>
    <mergeCell ref="W262:Z263"/>
    <mergeCell ref="AA262:AA263"/>
    <mergeCell ref="AB262:AB263"/>
    <mergeCell ref="P554:S555"/>
    <mergeCell ref="T554:T555"/>
    <mergeCell ref="W1144:Z1145"/>
    <mergeCell ref="AA1144:AA1145"/>
    <mergeCell ref="AB1144:AB1145"/>
    <mergeCell ref="W1090:Z1091"/>
    <mergeCell ref="AA1090:AA1091"/>
    <mergeCell ref="AB1090:AB1091"/>
    <mergeCell ref="W1096:Z1097"/>
    <mergeCell ref="AA1096:AA1097"/>
    <mergeCell ref="AB1096:AB1097"/>
    <mergeCell ref="W1101:Z1102"/>
    <mergeCell ref="AA1101:AA1102"/>
    <mergeCell ref="AB1101:AB1102"/>
    <mergeCell ref="W1084:Z1085"/>
    <mergeCell ref="AA1084:AA1085"/>
    <mergeCell ref="AB1084:AB1085"/>
    <mergeCell ref="P1083:S1084"/>
    <mergeCell ref="T1083:T1084"/>
    <mergeCell ref="U1083:U1084"/>
    <mergeCell ref="AA439:AA440"/>
    <mergeCell ref="AB439:AB440"/>
    <mergeCell ref="W444:Z445"/>
    <mergeCell ref="AA444:AA445"/>
    <mergeCell ref="AB444:AB445"/>
    <mergeCell ref="W449:Z450"/>
    <mergeCell ref="AA449:AA450"/>
    <mergeCell ref="AB449:AB450"/>
    <mergeCell ref="T1014:T1015"/>
    <mergeCell ref="U1014:U1015"/>
    <mergeCell ref="P1139:S1140"/>
    <mergeCell ref="T1139:T1140"/>
    <mergeCell ref="U1139:U1140"/>
    <mergeCell ref="W1128:Z1129"/>
    <mergeCell ref="AA1128:AA1129"/>
    <mergeCell ref="AB1128:AB1129"/>
    <mergeCell ref="W1138:Z1139"/>
    <mergeCell ref="AA1138:AA1139"/>
    <mergeCell ref="AB1138:AB1139"/>
    <mergeCell ref="P1019:S1020"/>
    <mergeCell ref="T1019:T1020"/>
    <mergeCell ref="U1019:U1020"/>
    <mergeCell ref="AB582:AB583"/>
    <mergeCell ref="P1062:S1063"/>
    <mergeCell ref="T1062:T1063"/>
    <mergeCell ref="U1062:U1063"/>
    <mergeCell ref="P986:S987"/>
    <mergeCell ref="T986:T987"/>
    <mergeCell ref="U986:U987"/>
    <mergeCell ref="P1014:S1015"/>
    <mergeCell ref="W456:Z457"/>
    <mergeCell ref="P376:S377"/>
    <mergeCell ref="T376:T377"/>
    <mergeCell ref="U376:U377"/>
    <mergeCell ref="P114:S115"/>
    <mergeCell ref="T114:T115"/>
    <mergeCell ref="U114:U115"/>
    <mergeCell ref="P180:S181"/>
    <mergeCell ref="T180:T181"/>
    <mergeCell ref="U180:U181"/>
    <mergeCell ref="P185:S186"/>
    <mergeCell ref="T185:T186"/>
    <mergeCell ref="U185:U186"/>
    <mergeCell ref="P162:S163"/>
    <mergeCell ref="T162:T163"/>
    <mergeCell ref="U162:U163"/>
    <mergeCell ref="P168:S169"/>
    <mergeCell ref="T168:T169"/>
    <mergeCell ref="U168:U169"/>
    <mergeCell ref="P206:S207"/>
    <mergeCell ref="W439:Z440"/>
    <mergeCell ref="AR166:AU167"/>
    <mergeCell ref="AV166:AV167"/>
    <mergeCell ref="AW166:AW167"/>
    <mergeCell ref="AR180:AU181"/>
    <mergeCell ref="AV180:AV181"/>
    <mergeCell ref="AW180:AW181"/>
    <mergeCell ref="AR144:AU145"/>
    <mergeCell ref="AV144:AV145"/>
    <mergeCell ref="AW144:AW145"/>
    <mergeCell ref="AR151:AU152"/>
    <mergeCell ref="AV151:AV152"/>
    <mergeCell ref="AW151:AW152"/>
    <mergeCell ref="AR156:AU157"/>
    <mergeCell ref="AV156:AV157"/>
    <mergeCell ref="AW156:AW157"/>
    <mergeCell ref="P672:S673"/>
    <mergeCell ref="T672:T673"/>
    <mergeCell ref="U672:U673"/>
    <mergeCell ref="W495:Z496"/>
    <mergeCell ref="AA495:AA496"/>
    <mergeCell ref="AB495:AB496"/>
    <mergeCell ref="AD465:AG466"/>
    <mergeCell ref="AH465:AH466"/>
    <mergeCell ref="AI465:AI466"/>
    <mergeCell ref="AD515:AG516"/>
    <mergeCell ref="AH515:AH516"/>
    <mergeCell ref="AI515:AI516"/>
    <mergeCell ref="AD521:AG522"/>
    <mergeCell ref="AH521:AH522"/>
    <mergeCell ref="AI521:AI522"/>
    <mergeCell ref="AD371:AG372"/>
    <mergeCell ref="AH371:AH372"/>
    <mergeCell ref="AR130:AU131"/>
    <mergeCell ref="AV130:AV131"/>
    <mergeCell ref="AW130:AW131"/>
    <mergeCell ref="AR135:AU136"/>
    <mergeCell ref="AV135:AV136"/>
    <mergeCell ref="AW135:AW136"/>
    <mergeCell ref="AR109:AU110"/>
    <mergeCell ref="AV109:AV110"/>
    <mergeCell ref="AW109:AW110"/>
    <mergeCell ref="AR114:AU115"/>
    <mergeCell ref="AV114:AV115"/>
    <mergeCell ref="AW114:AW115"/>
    <mergeCell ref="AR119:AU120"/>
    <mergeCell ref="AV119:AV120"/>
    <mergeCell ref="AW119:AW120"/>
    <mergeCell ref="AR161:AU162"/>
    <mergeCell ref="AV161:AV162"/>
    <mergeCell ref="AW161:AW162"/>
    <mergeCell ref="AW98:AW99"/>
    <mergeCell ref="AR83:AU84"/>
    <mergeCell ref="AV83:AV84"/>
    <mergeCell ref="AW83:AW84"/>
    <mergeCell ref="AR104:AU105"/>
    <mergeCell ref="AV104:AV105"/>
    <mergeCell ref="AW104:AW105"/>
    <mergeCell ref="AR76:AU77"/>
    <mergeCell ref="AV76:AV77"/>
    <mergeCell ref="AW76:AW77"/>
    <mergeCell ref="AR88:AU89"/>
    <mergeCell ref="AV88:AV89"/>
    <mergeCell ref="AW88:AW89"/>
    <mergeCell ref="AR93:AU94"/>
    <mergeCell ref="AV93:AV94"/>
    <mergeCell ref="AW93:AW94"/>
    <mergeCell ref="AR125:AU126"/>
    <mergeCell ref="AV125:AV126"/>
    <mergeCell ref="AW125:AW126"/>
    <mergeCell ref="AW52:AW53"/>
    <mergeCell ref="AR57:AU58"/>
    <mergeCell ref="AV57:AV58"/>
    <mergeCell ref="AW57:AW58"/>
    <mergeCell ref="AR62:AU63"/>
    <mergeCell ref="AV62:AV63"/>
    <mergeCell ref="AW62:AW63"/>
    <mergeCell ref="AR67:AU68"/>
    <mergeCell ref="AV67:AV68"/>
    <mergeCell ref="AW67:AW68"/>
    <mergeCell ref="AK121:AN122"/>
    <mergeCell ref="AO121:AO122"/>
    <mergeCell ref="AP121:AP122"/>
    <mergeCell ref="AK127:AN128"/>
    <mergeCell ref="AO127:AO128"/>
    <mergeCell ref="AP127:AP128"/>
    <mergeCell ref="AR3:AW3"/>
    <mergeCell ref="AR6:AU7"/>
    <mergeCell ref="AV6:AV7"/>
    <mergeCell ref="AW6:AW7"/>
    <mergeCell ref="AR11:AU12"/>
    <mergeCell ref="AV11:AV12"/>
    <mergeCell ref="AW11:AW12"/>
    <mergeCell ref="AR32:AU33"/>
    <mergeCell ref="AV32:AV33"/>
    <mergeCell ref="AW32:AW33"/>
    <mergeCell ref="AR39:AU40"/>
    <mergeCell ref="AV39:AV40"/>
    <mergeCell ref="AW39:AW40"/>
    <mergeCell ref="AR44:AU45"/>
    <mergeCell ref="AV44:AV45"/>
    <mergeCell ref="AW44:AW45"/>
    <mergeCell ref="AR52:AU53"/>
    <mergeCell ref="AV52:AV53"/>
    <mergeCell ref="AK101:AN102"/>
    <mergeCell ref="AO101:AO102"/>
    <mergeCell ref="AP101:AP102"/>
    <mergeCell ref="AK111:AN112"/>
    <mergeCell ref="AO111:AO112"/>
    <mergeCell ref="AP111:AP112"/>
    <mergeCell ref="AK116:AN117"/>
    <mergeCell ref="AO116:AO117"/>
    <mergeCell ref="AP116:AP117"/>
    <mergeCell ref="AK79:AN80"/>
    <mergeCell ref="AO79:AO80"/>
    <mergeCell ref="AP79:AP80"/>
    <mergeCell ref="AK84:AN85"/>
    <mergeCell ref="AO84:AO85"/>
    <mergeCell ref="AP84:AP85"/>
    <mergeCell ref="AK89:AN90"/>
    <mergeCell ref="AO89:AO90"/>
    <mergeCell ref="AP89:AP90"/>
    <mergeCell ref="AP58:AP59"/>
    <mergeCell ref="AK63:AN64"/>
    <mergeCell ref="AO63:AO64"/>
    <mergeCell ref="AP63:AP64"/>
    <mergeCell ref="AK68:AN69"/>
    <mergeCell ref="AO68:AO69"/>
    <mergeCell ref="AP68:AP69"/>
    <mergeCell ref="AK73:AN74"/>
    <mergeCell ref="AO73:AO74"/>
    <mergeCell ref="AP73:AP74"/>
    <mergeCell ref="AR98:AU99"/>
    <mergeCell ref="AV98:AV99"/>
    <mergeCell ref="AD1168:AG1169"/>
    <mergeCell ref="AH1168:AH1169"/>
    <mergeCell ref="AI1168:AI1169"/>
    <mergeCell ref="AK3:AP3"/>
    <mergeCell ref="AK6:AN7"/>
    <mergeCell ref="AO6:AO7"/>
    <mergeCell ref="AP6:AP7"/>
    <mergeCell ref="AK16:AN17"/>
    <mergeCell ref="AO16:AO17"/>
    <mergeCell ref="AP16:AP17"/>
    <mergeCell ref="AK21:AN22"/>
    <mergeCell ref="AO21:AO22"/>
    <mergeCell ref="AP21:AP22"/>
    <mergeCell ref="AK35:AN36"/>
    <mergeCell ref="AO35:AO36"/>
    <mergeCell ref="AP35:AP36"/>
    <mergeCell ref="AK42:AN43"/>
    <mergeCell ref="AO42:AO43"/>
    <mergeCell ref="AP42:AP43"/>
    <mergeCell ref="AK53:AN54"/>
    <mergeCell ref="AO53:AO54"/>
    <mergeCell ref="AP53:AP54"/>
    <mergeCell ref="AK58:AN59"/>
    <mergeCell ref="AO58:AO59"/>
    <mergeCell ref="AD1151:AG1152"/>
    <mergeCell ref="AH1151:AH1152"/>
    <mergeCell ref="AI1151:AI1152"/>
    <mergeCell ref="AD1157:AG1158"/>
    <mergeCell ref="AH1157:AH1158"/>
    <mergeCell ref="AI1157:AI1158"/>
    <mergeCell ref="AD1162:AG1163"/>
    <mergeCell ref="AH1162:AH1163"/>
    <mergeCell ref="AI1162:AI1163"/>
    <mergeCell ref="AD1100:AG1101"/>
    <mergeCell ref="AH1100:AH1101"/>
    <mergeCell ref="AI1100:AI1101"/>
    <mergeCell ref="AD1105:AG1106"/>
    <mergeCell ref="AH1105:AH1106"/>
    <mergeCell ref="AI1105:AI1106"/>
    <mergeCell ref="AD1128:AG1129"/>
    <mergeCell ref="AH1128:AH1129"/>
    <mergeCell ref="AI1128:AI1129"/>
    <mergeCell ref="AD1076:AG1077"/>
    <mergeCell ref="AH1076:AH1077"/>
    <mergeCell ref="AI1076:AI1077"/>
    <mergeCell ref="AD1083:AG1084"/>
    <mergeCell ref="AH1083:AH1084"/>
    <mergeCell ref="AI1083:AI1084"/>
    <mergeCell ref="AD1088:AG1089"/>
    <mergeCell ref="AH1088:AH1089"/>
    <mergeCell ref="AI1088:AI1089"/>
    <mergeCell ref="AD1146:AG1147"/>
    <mergeCell ref="AH1146:AH1147"/>
    <mergeCell ref="AI1146:AI1147"/>
    <mergeCell ref="AD1053:AG1054"/>
    <mergeCell ref="AH1053:AH1054"/>
    <mergeCell ref="AI1053:AI1054"/>
    <mergeCell ref="AD1066:AG1067"/>
    <mergeCell ref="AH1066:AH1067"/>
    <mergeCell ref="AI1066:AI1067"/>
    <mergeCell ref="AD1071:AG1072"/>
    <mergeCell ref="AH1071:AH1072"/>
    <mergeCell ref="AI1071:AI1072"/>
    <mergeCell ref="AD1022:AG1023"/>
    <mergeCell ref="AH1022:AH1023"/>
    <mergeCell ref="AI1022:AI1023"/>
    <mergeCell ref="AD1029:AG1030"/>
    <mergeCell ref="AH1029:AH1030"/>
    <mergeCell ref="AI1029:AI1030"/>
    <mergeCell ref="AD1043:AG1044"/>
    <mergeCell ref="AH1043:AH1044"/>
    <mergeCell ref="AI1043:AI1044"/>
    <mergeCell ref="AD995:AG996"/>
    <mergeCell ref="AH995:AH996"/>
    <mergeCell ref="AI995:AI996"/>
    <mergeCell ref="AD1001:AG1002"/>
    <mergeCell ref="AH1001:AH1002"/>
    <mergeCell ref="AI1001:AI1002"/>
    <mergeCell ref="AD1017:AG1018"/>
    <mergeCell ref="AH1017:AH1018"/>
    <mergeCell ref="AI1017:AI1018"/>
    <mergeCell ref="AD952:AG953"/>
    <mergeCell ref="AH952:AH953"/>
    <mergeCell ref="AI952:AI953"/>
    <mergeCell ref="AD967:AG968"/>
    <mergeCell ref="AH967:AH968"/>
    <mergeCell ref="AI967:AI968"/>
    <mergeCell ref="AD980:AG981"/>
    <mergeCell ref="AH980:AH981"/>
    <mergeCell ref="AI980:AI981"/>
    <mergeCell ref="AD912:AG913"/>
    <mergeCell ref="AH912:AH913"/>
    <mergeCell ref="AI912:AI913"/>
    <mergeCell ref="AD935:AG936"/>
    <mergeCell ref="AH935:AH936"/>
    <mergeCell ref="AI935:AI936"/>
    <mergeCell ref="AD942:AG943"/>
    <mergeCell ref="AH942:AH943"/>
    <mergeCell ref="AI942:AI943"/>
    <mergeCell ref="AD824:AG825"/>
    <mergeCell ref="AH824:AH825"/>
    <mergeCell ref="AI824:AI825"/>
    <mergeCell ref="AD830:AG831"/>
    <mergeCell ref="AH830:AH831"/>
    <mergeCell ref="AI830:AI831"/>
    <mergeCell ref="AD900:AG901"/>
    <mergeCell ref="AH900:AH901"/>
    <mergeCell ref="AI900:AI901"/>
    <mergeCell ref="AD666:AG667"/>
    <mergeCell ref="AH666:AH667"/>
    <mergeCell ref="AI666:AI667"/>
    <mergeCell ref="AD676:AG677"/>
    <mergeCell ref="AH676:AH677"/>
    <mergeCell ref="AI676:AI677"/>
    <mergeCell ref="AD720:AG721"/>
    <mergeCell ref="AH720:AH721"/>
    <mergeCell ref="AI720:AI721"/>
    <mergeCell ref="AD631:AG632"/>
    <mergeCell ref="AH631:AH632"/>
    <mergeCell ref="AI631:AI632"/>
    <mergeCell ref="AD636:AG637"/>
    <mergeCell ref="AH636:AH637"/>
    <mergeCell ref="AI636:AI637"/>
    <mergeCell ref="AD657:AG658"/>
    <mergeCell ref="AH657:AH658"/>
    <mergeCell ref="AI657:AI658"/>
    <mergeCell ref="AI371:AI372"/>
    <mergeCell ref="AD403:AG404"/>
    <mergeCell ref="AH403:AH404"/>
    <mergeCell ref="AI403:AI404"/>
    <mergeCell ref="AD456:AG457"/>
    <mergeCell ref="AH456:AH457"/>
    <mergeCell ref="AI456:AI457"/>
    <mergeCell ref="AD354:AG355"/>
    <mergeCell ref="AH354:AH355"/>
    <mergeCell ref="AI354:AI355"/>
    <mergeCell ref="AD359:AG360"/>
    <mergeCell ref="AH359:AH360"/>
    <mergeCell ref="AI359:AI360"/>
    <mergeCell ref="AD364:AG365"/>
    <mergeCell ref="AH364:AH365"/>
    <mergeCell ref="AI364:AI365"/>
    <mergeCell ref="AD111:AG112"/>
    <mergeCell ref="AH111:AH112"/>
    <mergeCell ref="AI111:AI112"/>
    <mergeCell ref="AD182:AG183"/>
    <mergeCell ref="AH182:AH183"/>
    <mergeCell ref="AI182:AI183"/>
    <mergeCell ref="AD339:AG340"/>
    <mergeCell ref="AH339:AH340"/>
    <mergeCell ref="AI339:AI340"/>
    <mergeCell ref="AD88:AG89"/>
    <mergeCell ref="AH88:AH89"/>
    <mergeCell ref="AI88:AI89"/>
    <mergeCell ref="AD93:AG94"/>
    <mergeCell ref="AH93:AH94"/>
    <mergeCell ref="AI93:AI94"/>
    <mergeCell ref="AD106:AG107"/>
    <mergeCell ref="AH106:AH107"/>
    <mergeCell ref="AI106:AI107"/>
    <mergeCell ref="AI35:AI36"/>
    <mergeCell ref="AD45:AG46"/>
    <mergeCell ref="AH45:AH46"/>
    <mergeCell ref="AI45:AI46"/>
    <mergeCell ref="AD74:AG75"/>
    <mergeCell ref="AH74:AH75"/>
    <mergeCell ref="AI74:AI75"/>
    <mergeCell ref="AD82:AG83"/>
    <mergeCell ref="AH82:AH83"/>
    <mergeCell ref="AI82:AI83"/>
    <mergeCell ref="W1243:Z1244"/>
    <mergeCell ref="AA1243:AA1244"/>
    <mergeCell ref="AB1243:AB1244"/>
    <mergeCell ref="W1256:Z1257"/>
    <mergeCell ref="AA1256:AA1257"/>
    <mergeCell ref="AB1256:AB1257"/>
    <mergeCell ref="AD3:AI3"/>
    <mergeCell ref="AD6:AG7"/>
    <mergeCell ref="AH6:AH7"/>
    <mergeCell ref="AI6:AI7"/>
    <mergeCell ref="AD12:AG13"/>
    <mergeCell ref="AH12:AH13"/>
    <mergeCell ref="AI12:AI13"/>
    <mergeCell ref="AD18:AG19"/>
    <mergeCell ref="AH18:AH19"/>
    <mergeCell ref="AI18:AI19"/>
    <mergeCell ref="AD25:AG26"/>
    <mergeCell ref="AH25:AH26"/>
    <mergeCell ref="AI25:AI26"/>
    <mergeCell ref="AD30:AG31"/>
    <mergeCell ref="AH30:AH31"/>
    <mergeCell ref="AI30:AI31"/>
    <mergeCell ref="AD35:AG36"/>
    <mergeCell ref="AH35:AH36"/>
    <mergeCell ref="W1208:Z1209"/>
    <mergeCell ref="AA1208:AA1209"/>
    <mergeCell ref="AB1208:AB1209"/>
    <mergeCell ref="W1213:Z1214"/>
    <mergeCell ref="AA1213:AA1214"/>
    <mergeCell ref="AB1213:AB1214"/>
    <mergeCell ref="W1236:Z1237"/>
    <mergeCell ref="AA1236:AA1237"/>
    <mergeCell ref="AB1236:AB1237"/>
    <mergeCell ref="W1182:Z1183"/>
    <mergeCell ref="AA1182:AA1183"/>
    <mergeCell ref="AB1182:AB1183"/>
    <mergeCell ref="W1189:Z1190"/>
    <mergeCell ref="AA1189:AA1190"/>
    <mergeCell ref="AB1189:AB1190"/>
    <mergeCell ref="W1196:Z1197"/>
    <mergeCell ref="AA1196:AA1197"/>
    <mergeCell ref="AB1196:AB1197"/>
    <mergeCell ref="W1154:Z1155"/>
    <mergeCell ref="AA1154:AA1155"/>
    <mergeCell ref="AB1154:AB1155"/>
    <mergeCell ref="W1160:Z1161"/>
    <mergeCell ref="AA1160:AA1161"/>
    <mergeCell ref="AB1160:AB1161"/>
    <mergeCell ref="W1175:Z1176"/>
    <mergeCell ref="AA1175:AA1176"/>
    <mergeCell ref="AB1175:AB1176"/>
    <mergeCell ref="W1203:Z1204"/>
    <mergeCell ref="AA1203:AA1204"/>
    <mergeCell ref="AB1203:AB1204"/>
    <mergeCell ref="W1010:Z1011"/>
    <mergeCell ref="AA1010:AA1011"/>
    <mergeCell ref="AB1010:AB1011"/>
    <mergeCell ref="W1043:Z1044"/>
    <mergeCell ref="AA1043:AA1044"/>
    <mergeCell ref="AB1043:AB1044"/>
    <mergeCell ref="W1069:Z1070"/>
    <mergeCell ref="AA1069:AA1070"/>
    <mergeCell ref="AB1069:AB1070"/>
    <mergeCell ref="W975:Z976"/>
    <mergeCell ref="AA975:AA976"/>
    <mergeCell ref="AB975:AB976"/>
    <mergeCell ref="W997:Z998"/>
    <mergeCell ref="AA997:AA998"/>
    <mergeCell ref="AB997:AB998"/>
    <mergeCell ref="W1004:Z1005"/>
    <mergeCell ref="AA1004:AA1005"/>
    <mergeCell ref="AB1004:AB1005"/>
    <mergeCell ref="W933:Z934"/>
    <mergeCell ref="AA933:AA934"/>
    <mergeCell ref="AB933:AB934"/>
    <mergeCell ref="W938:Z939"/>
    <mergeCell ref="AA938:AA939"/>
    <mergeCell ref="AB938:AB939"/>
    <mergeCell ref="W948:Z949"/>
    <mergeCell ref="AA948:AA949"/>
    <mergeCell ref="AB948:AB949"/>
    <mergeCell ref="W909:Z910"/>
    <mergeCell ref="AA909:AA910"/>
    <mergeCell ref="AB909:AB910"/>
    <mergeCell ref="W914:Z915"/>
    <mergeCell ref="AA914:AA915"/>
    <mergeCell ref="AB914:AB915"/>
    <mergeCell ref="W928:Z929"/>
    <mergeCell ref="AA928:AA929"/>
    <mergeCell ref="AB928:AB929"/>
    <mergeCell ref="W888:Z889"/>
    <mergeCell ref="AA888:AA889"/>
    <mergeCell ref="AB888:AB889"/>
    <mergeCell ref="W893:Z894"/>
    <mergeCell ref="AA893:AA894"/>
    <mergeCell ref="AB893:AB894"/>
    <mergeCell ref="W899:Z900"/>
    <mergeCell ref="AA899:AA900"/>
    <mergeCell ref="AB899:AB900"/>
    <mergeCell ref="W841:Z842"/>
    <mergeCell ref="AA841:AA842"/>
    <mergeCell ref="AB841:AB842"/>
    <mergeCell ref="W851:Z852"/>
    <mergeCell ref="AA851:AA852"/>
    <mergeCell ref="AB851:AB852"/>
    <mergeCell ref="W863:Z864"/>
    <mergeCell ref="AA863:AA864"/>
    <mergeCell ref="AB863:AB864"/>
    <mergeCell ref="W822:Z823"/>
    <mergeCell ref="AA822:AA823"/>
    <mergeCell ref="AB822:AB823"/>
    <mergeCell ref="W827:Z828"/>
    <mergeCell ref="AA827:AA828"/>
    <mergeCell ref="AB827:AB828"/>
    <mergeCell ref="W834:Z835"/>
    <mergeCell ref="AA834:AA835"/>
    <mergeCell ref="AB834:AB835"/>
    <mergeCell ref="W797:Z798"/>
    <mergeCell ref="AA797:AA798"/>
    <mergeCell ref="AB797:AB798"/>
    <mergeCell ref="W803:Z804"/>
    <mergeCell ref="AA803:AA804"/>
    <mergeCell ref="AB803:AB804"/>
    <mergeCell ref="W810:Z811"/>
    <mergeCell ref="AA810:AA811"/>
    <mergeCell ref="AB810:AB811"/>
    <mergeCell ref="W768:Z769"/>
    <mergeCell ref="AA768:AA769"/>
    <mergeCell ref="AB768:AB769"/>
    <mergeCell ref="W779:Z780"/>
    <mergeCell ref="AA779:AA780"/>
    <mergeCell ref="AB779:AB780"/>
    <mergeCell ref="W789:Z790"/>
    <mergeCell ref="AA789:AA790"/>
    <mergeCell ref="AB789:AB790"/>
    <mergeCell ref="W707:Z708"/>
    <mergeCell ref="AA707:AA708"/>
    <mergeCell ref="AB707:AB708"/>
    <mergeCell ref="W712:Z713"/>
    <mergeCell ref="AA712:AA713"/>
    <mergeCell ref="AB712:AB713"/>
    <mergeCell ref="W717:Z718"/>
    <mergeCell ref="AA717:AA718"/>
    <mergeCell ref="AB717:AB718"/>
    <mergeCell ref="AA757:AA758"/>
    <mergeCell ref="AB757:AB758"/>
    <mergeCell ref="W784:Z785"/>
    <mergeCell ref="AA784:AA785"/>
    <mergeCell ref="AB784:AB785"/>
    <mergeCell ref="W742:Z743"/>
    <mergeCell ref="AA742:AA743"/>
    <mergeCell ref="AB742:AB743"/>
    <mergeCell ref="W752:Z753"/>
    <mergeCell ref="AA752:AA753"/>
    <mergeCell ref="AB752:AB753"/>
    <mergeCell ref="W735:Z736"/>
    <mergeCell ref="AA735:AA736"/>
    <mergeCell ref="AB735:AB736"/>
    <mergeCell ref="W644:Z645"/>
    <mergeCell ref="AA644:AA645"/>
    <mergeCell ref="AB644:AB645"/>
    <mergeCell ref="W668:Z669"/>
    <mergeCell ref="AA668:AA669"/>
    <mergeCell ref="AB668:AB669"/>
    <mergeCell ref="W681:Z682"/>
    <mergeCell ref="AA681:AA682"/>
    <mergeCell ref="AB681:AB682"/>
    <mergeCell ref="W619:Z620"/>
    <mergeCell ref="AA619:AA620"/>
    <mergeCell ref="AB619:AB620"/>
    <mergeCell ref="W626:Z627"/>
    <mergeCell ref="AA626:AA627"/>
    <mergeCell ref="AB626:AB627"/>
    <mergeCell ref="W631:Z632"/>
    <mergeCell ref="AA631:AA632"/>
    <mergeCell ref="AB631:AB632"/>
    <mergeCell ref="W569:Z570"/>
    <mergeCell ref="AA569:AA570"/>
    <mergeCell ref="AB569:AB570"/>
    <mergeCell ref="W592:Z593"/>
    <mergeCell ref="AA592:AA593"/>
    <mergeCell ref="AB592:AB593"/>
    <mergeCell ref="W597:Z598"/>
    <mergeCell ref="AA597:AA598"/>
    <mergeCell ref="AB597:AB598"/>
    <mergeCell ref="W528:Z529"/>
    <mergeCell ref="AA528:AA529"/>
    <mergeCell ref="AB528:AB529"/>
    <mergeCell ref="W540:Z541"/>
    <mergeCell ref="AA540:AA541"/>
    <mergeCell ref="AB540:AB541"/>
    <mergeCell ref="W555:Z556"/>
    <mergeCell ref="AA555:AA556"/>
    <mergeCell ref="AB555:AB556"/>
    <mergeCell ref="W509:Z510"/>
    <mergeCell ref="AA509:AA510"/>
    <mergeCell ref="AB509:AB510"/>
    <mergeCell ref="W514:Z515"/>
    <mergeCell ref="AA514:AA515"/>
    <mergeCell ref="AB514:AB515"/>
    <mergeCell ref="W523:Z524"/>
    <mergeCell ref="AA523:AA524"/>
    <mergeCell ref="AB523:AB524"/>
    <mergeCell ref="W473:Z474"/>
    <mergeCell ref="AA473:AA474"/>
    <mergeCell ref="AB473:AB474"/>
    <mergeCell ref="W484:Z485"/>
    <mergeCell ref="AA484:AA485"/>
    <mergeCell ref="AB484:AB485"/>
    <mergeCell ref="W490:Z491"/>
    <mergeCell ref="AA490:AA491"/>
    <mergeCell ref="AB490:AB491"/>
    <mergeCell ref="W414:Z415"/>
    <mergeCell ref="AA414:AA415"/>
    <mergeCell ref="AB414:AB415"/>
    <mergeCell ref="W419:Z420"/>
    <mergeCell ref="AA419:AA420"/>
    <mergeCell ref="AB419:AB420"/>
    <mergeCell ref="W427:Z428"/>
    <mergeCell ref="AA427:AA428"/>
    <mergeCell ref="AB427:AB428"/>
    <mergeCell ref="W332:Z333"/>
    <mergeCell ref="AA332:AA333"/>
    <mergeCell ref="AB332:AB333"/>
    <mergeCell ref="W364:Z365"/>
    <mergeCell ref="AA364:AA365"/>
    <mergeCell ref="AB364:AB365"/>
    <mergeCell ref="W395:Z396"/>
    <mergeCell ref="AA395:AA396"/>
    <mergeCell ref="AB395:AB396"/>
    <mergeCell ref="W284:Z285"/>
    <mergeCell ref="AA284:AA285"/>
    <mergeCell ref="AB284:AB285"/>
    <mergeCell ref="W292:Z293"/>
    <mergeCell ref="AA292:AA293"/>
    <mergeCell ref="AB292:AB293"/>
    <mergeCell ref="W297:Z298"/>
    <mergeCell ref="AA297:AA298"/>
    <mergeCell ref="AB297:AB298"/>
    <mergeCell ref="W315:Z316"/>
    <mergeCell ref="AA315:AA316"/>
    <mergeCell ref="AB315:AB316"/>
    <mergeCell ref="W383:Z384"/>
    <mergeCell ref="AA383:AA384"/>
    <mergeCell ref="AB383:AB384"/>
    <mergeCell ref="W248:Z249"/>
    <mergeCell ref="AA248:AA249"/>
    <mergeCell ref="AB248:AB249"/>
    <mergeCell ref="W268:Z269"/>
    <mergeCell ref="AA268:AA269"/>
    <mergeCell ref="AB268:AB269"/>
    <mergeCell ref="W279:Z280"/>
    <mergeCell ref="AA279:AA280"/>
    <mergeCell ref="AB279:AB280"/>
    <mergeCell ref="W207:Z208"/>
    <mergeCell ref="AA207:AA208"/>
    <mergeCell ref="AB207:AB208"/>
    <mergeCell ref="W223:Z224"/>
    <mergeCell ref="AA223:AA224"/>
    <mergeCell ref="AB223:AB224"/>
    <mergeCell ref="W230:Z231"/>
    <mergeCell ref="AA230:AA231"/>
    <mergeCell ref="AB230:AB231"/>
    <mergeCell ref="W243:Z244"/>
    <mergeCell ref="AA243:AA244"/>
    <mergeCell ref="AB243:AB244"/>
    <mergeCell ref="W152:Z153"/>
    <mergeCell ref="AA152:AA153"/>
    <mergeCell ref="AB152:AB153"/>
    <mergeCell ref="W186:Z187"/>
    <mergeCell ref="AA186:AA187"/>
    <mergeCell ref="AB186:AB187"/>
    <mergeCell ref="W196:Z197"/>
    <mergeCell ref="AA196:AA197"/>
    <mergeCell ref="AB196:AB197"/>
    <mergeCell ref="W125:Z126"/>
    <mergeCell ref="AA125:AA126"/>
    <mergeCell ref="AB125:AB126"/>
    <mergeCell ref="W133:Z134"/>
    <mergeCell ref="AA133:AA134"/>
    <mergeCell ref="AB133:AB134"/>
    <mergeCell ref="W147:Z148"/>
    <mergeCell ref="AA147:AA148"/>
    <mergeCell ref="AB147:AB148"/>
    <mergeCell ref="W173:Z174"/>
    <mergeCell ref="AA173:AA174"/>
    <mergeCell ref="AB173:AB174"/>
    <mergeCell ref="W95:Z96"/>
    <mergeCell ref="AA95:AA96"/>
    <mergeCell ref="AB95:AB96"/>
    <mergeCell ref="W105:Z106"/>
    <mergeCell ref="AA105:AA106"/>
    <mergeCell ref="AB105:AB106"/>
    <mergeCell ref="W113:Z114"/>
    <mergeCell ref="AA113:AA114"/>
    <mergeCell ref="AB113:AB114"/>
    <mergeCell ref="W100:Z101"/>
    <mergeCell ref="AA100:AA101"/>
    <mergeCell ref="AB100:AB101"/>
    <mergeCell ref="W60:Z61"/>
    <mergeCell ref="AA60:AA61"/>
    <mergeCell ref="AB60:AB61"/>
    <mergeCell ref="W67:Z68"/>
    <mergeCell ref="AA67:AA68"/>
    <mergeCell ref="AB67:AB68"/>
    <mergeCell ref="W89:Z90"/>
    <mergeCell ref="AA89:AA90"/>
    <mergeCell ref="AB89:AB90"/>
    <mergeCell ref="W78:Z79"/>
    <mergeCell ref="AA78:AA79"/>
    <mergeCell ref="AB78:AB79"/>
    <mergeCell ref="P1739:S1740"/>
    <mergeCell ref="T1739:T1740"/>
    <mergeCell ref="U1739:U1740"/>
    <mergeCell ref="P1764:S1765"/>
    <mergeCell ref="T1764:T1765"/>
    <mergeCell ref="U1764:U1765"/>
    <mergeCell ref="P1715:S1716"/>
    <mergeCell ref="T1715:T1716"/>
    <mergeCell ref="U1715:U1716"/>
    <mergeCell ref="P1720:S1721"/>
    <mergeCell ref="T1720:T1721"/>
    <mergeCell ref="U1720:U1721"/>
    <mergeCell ref="P1725:S1726"/>
    <mergeCell ref="T1725:T1726"/>
    <mergeCell ref="U1725:U1726"/>
    <mergeCell ref="P1681:S1682"/>
    <mergeCell ref="T1681:T1682"/>
    <mergeCell ref="U1681:U1682"/>
    <mergeCell ref="P1694:S1695"/>
    <mergeCell ref="T1694:T1695"/>
    <mergeCell ref="W12:Z13"/>
    <mergeCell ref="AA12:AA13"/>
    <mergeCell ref="AB12:AB13"/>
    <mergeCell ref="W22:Z23"/>
    <mergeCell ref="AA22:AA23"/>
    <mergeCell ref="AB22:AB23"/>
    <mergeCell ref="W28:Z29"/>
    <mergeCell ref="AA28:AA29"/>
    <mergeCell ref="AB28:AB29"/>
    <mergeCell ref="W34:Z35"/>
    <mergeCell ref="AA34:AA35"/>
    <mergeCell ref="AB34:AB35"/>
    <mergeCell ref="W44:Z45"/>
    <mergeCell ref="AA44:AA45"/>
    <mergeCell ref="AB44:AB45"/>
    <mergeCell ref="W53:Z54"/>
    <mergeCell ref="AA53:AA54"/>
    <mergeCell ref="AB53:AB54"/>
    <mergeCell ref="U1694:U1695"/>
    <mergeCell ref="P1708:S1709"/>
    <mergeCell ref="T1708:T1709"/>
    <mergeCell ref="U1708:U1709"/>
    <mergeCell ref="P1655:S1656"/>
    <mergeCell ref="T1655:T1656"/>
    <mergeCell ref="U1655:U1656"/>
    <mergeCell ref="P1661:S1662"/>
    <mergeCell ref="T1661:T1662"/>
    <mergeCell ref="U1661:U1662"/>
    <mergeCell ref="P1675:S1676"/>
    <mergeCell ref="T1675:T1676"/>
    <mergeCell ref="U1675:U1676"/>
    <mergeCell ref="P1669:S1670"/>
    <mergeCell ref="T1669:T1670"/>
    <mergeCell ref="U1669:U1670"/>
    <mergeCell ref="P1643:S1644"/>
    <mergeCell ref="T1643:T1644"/>
    <mergeCell ref="U1643:U1644"/>
    <mergeCell ref="P1649:S1650"/>
    <mergeCell ref="T1649:T1650"/>
    <mergeCell ref="U1649:U1650"/>
    <mergeCell ref="B3:G3"/>
    <mergeCell ref="I3:N3"/>
    <mergeCell ref="B6:E7"/>
    <mergeCell ref="F6:F7"/>
    <mergeCell ref="G6:G7"/>
    <mergeCell ref="B50:E51"/>
    <mergeCell ref="F50:F51"/>
    <mergeCell ref="G50:G51"/>
    <mergeCell ref="P1614:S1615"/>
    <mergeCell ref="B234:E235"/>
    <mergeCell ref="F234:F235"/>
    <mergeCell ref="G234:G235"/>
    <mergeCell ref="B268:E269"/>
    <mergeCell ref="F268:F269"/>
    <mergeCell ref="G268:G269"/>
    <mergeCell ref="B95:E96"/>
    <mergeCell ref="F95:F96"/>
    <mergeCell ref="G95:G96"/>
    <mergeCell ref="B160:E161"/>
    <mergeCell ref="F160:F161"/>
    <mergeCell ref="G160:G161"/>
    <mergeCell ref="P1607:S1608"/>
    <mergeCell ref="M216:M217"/>
    <mergeCell ref="N174:N175"/>
    <mergeCell ref="I186:L187"/>
    <mergeCell ref="M186:M187"/>
    <mergeCell ref="N186:N187"/>
    <mergeCell ref="I154:L155"/>
    <mergeCell ref="M154:M155"/>
    <mergeCell ref="N154:N155"/>
    <mergeCell ref="I162:L163"/>
    <mergeCell ref="M162:M163"/>
    <mergeCell ref="T1607:T1608"/>
    <mergeCell ref="U1607:U1608"/>
    <mergeCell ref="U71:U72"/>
    <mergeCell ref="P39:S40"/>
    <mergeCell ref="G480:G481"/>
    <mergeCell ref="G994:G995"/>
    <mergeCell ref="B879:E880"/>
    <mergeCell ref="F879:F880"/>
    <mergeCell ref="G879:G880"/>
    <mergeCell ref="B936:E937"/>
    <mergeCell ref="F936:F937"/>
    <mergeCell ref="G936:G937"/>
    <mergeCell ref="B804:E805"/>
    <mergeCell ref="F804:F805"/>
    <mergeCell ref="G804:G805"/>
    <mergeCell ref="B816:E817"/>
    <mergeCell ref="F816:F817"/>
    <mergeCell ref="G816:G817"/>
    <mergeCell ref="F775:F776"/>
    <mergeCell ref="G775:G776"/>
    <mergeCell ref="B444:E445"/>
    <mergeCell ref="F444:F445"/>
    <mergeCell ref="G444:G445"/>
    <mergeCell ref="B480:E481"/>
    <mergeCell ref="F480:F481"/>
    <mergeCell ref="M97:M98"/>
    <mergeCell ref="N97:N98"/>
    <mergeCell ref="I143:L144"/>
    <mergeCell ref="M143:M144"/>
    <mergeCell ref="N143:N144"/>
    <mergeCell ref="N294:N295"/>
    <mergeCell ref="I216:L217"/>
    <mergeCell ref="T1614:T1615"/>
    <mergeCell ref="U1614:U1615"/>
    <mergeCell ref="P1619:S1620"/>
    <mergeCell ref="T1619:T1620"/>
    <mergeCell ref="U1619:U1620"/>
    <mergeCell ref="U554:U555"/>
    <mergeCell ref="P534:S535"/>
    <mergeCell ref="T534:T535"/>
    <mergeCell ref="U534:U535"/>
    <mergeCell ref="P1532:S1533"/>
    <mergeCell ref="T1532:T1533"/>
    <mergeCell ref="U1532:U1533"/>
    <mergeCell ref="P866:S867"/>
    <mergeCell ref="T866:T867"/>
    <mergeCell ref="U866:U867"/>
    <mergeCell ref="I6:L7"/>
    <mergeCell ref="M6:M7"/>
    <mergeCell ref="N6:N7"/>
    <mergeCell ref="I54:L55"/>
    <mergeCell ref="M54:M55"/>
    <mergeCell ref="N54:N55"/>
    <mergeCell ref="I60:L61"/>
    <mergeCell ref="M60:M61"/>
    <mergeCell ref="M102:M103"/>
    <mergeCell ref="N102:N103"/>
    <mergeCell ref="I120:L121"/>
    <mergeCell ref="M120:M121"/>
    <mergeCell ref="N120:N121"/>
    <mergeCell ref="I88:L89"/>
    <mergeCell ref="M88:M89"/>
    <mergeCell ref="N88:N89"/>
    <mergeCell ref="I97:L98"/>
    <mergeCell ref="B1010:E1011"/>
    <mergeCell ref="N60:N61"/>
    <mergeCell ref="I65:L66"/>
    <mergeCell ref="M65:M66"/>
    <mergeCell ref="N65:N66"/>
    <mergeCell ref="I71:L72"/>
    <mergeCell ref="M71:M72"/>
    <mergeCell ref="N71:N72"/>
    <mergeCell ref="I102:L103"/>
    <mergeCell ref="N125:N126"/>
    <mergeCell ref="I135:L136"/>
    <mergeCell ref="M135:M136"/>
    <mergeCell ref="N135:N136"/>
    <mergeCell ref="B600:E601"/>
    <mergeCell ref="F600:F601"/>
    <mergeCell ref="G600:G601"/>
    <mergeCell ref="B775:E776"/>
    <mergeCell ref="B1820:E1821"/>
    <mergeCell ref="F1820:F1821"/>
    <mergeCell ref="B1710:E1711"/>
    <mergeCell ref="F1710:F1711"/>
    <mergeCell ref="B1760:E1761"/>
    <mergeCell ref="F1760:F1761"/>
    <mergeCell ref="G1760:G1761"/>
    <mergeCell ref="F1010:F1011"/>
    <mergeCell ref="G1010:G1011"/>
    <mergeCell ref="B1071:E1072"/>
    <mergeCell ref="F1071:F1072"/>
    <mergeCell ref="G1071:G1072"/>
    <mergeCell ref="B948:E949"/>
    <mergeCell ref="F948:F949"/>
    <mergeCell ref="G948:G949"/>
    <mergeCell ref="B994:E995"/>
    <mergeCell ref="F994:F995"/>
    <mergeCell ref="B1634:E1635"/>
    <mergeCell ref="F1634:F1635"/>
    <mergeCell ref="G1634:G1635"/>
    <mergeCell ref="B1286:E1287"/>
    <mergeCell ref="F1286:F1287"/>
    <mergeCell ref="G1286:G1287"/>
    <mergeCell ref="B1451:E1452"/>
    <mergeCell ref="F1451:F1452"/>
    <mergeCell ref="G1451:G1452"/>
    <mergeCell ref="B1195:E1196"/>
    <mergeCell ref="F1195:F1196"/>
    <mergeCell ref="G1195:G1196"/>
    <mergeCell ref="B1261:E1262"/>
    <mergeCell ref="F1261:F1262"/>
    <mergeCell ref="G1261:G1262"/>
    <mergeCell ref="N162:N163"/>
    <mergeCell ref="I149:L150"/>
    <mergeCell ref="M149:M150"/>
    <mergeCell ref="N149:N150"/>
    <mergeCell ref="I125:L126"/>
    <mergeCell ref="M125:M126"/>
    <mergeCell ref="P3:U3"/>
    <mergeCell ref="P6:S7"/>
    <mergeCell ref="T6:T7"/>
    <mergeCell ref="U6:U7"/>
    <mergeCell ref="P21:S22"/>
    <mergeCell ref="T21:T22"/>
    <mergeCell ref="U21:U22"/>
    <mergeCell ref="P55:S56"/>
    <mergeCell ref="T55:T56"/>
    <mergeCell ref="U55:U56"/>
    <mergeCell ref="P96:S97"/>
    <mergeCell ref="T96:T97"/>
    <mergeCell ref="U96:U97"/>
    <mergeCell ref="P131:S132"/>
    <mergeCell ref="T131:T132"/>
    <mergeCell ref="U131:U132"/>
    <mergeCell ref="P145:S146"/>
    <mergeCell ref="T145:T146"/>
    <mergeCell ref="U145:U146"/>
    <mergeCell ref="T39:T40"/>
    <mergeCell ref="U39:U40"/>
    <mergeCell ref="P109:S110"/>
    <mergeCell ref="T109:T110"/>
    <mergeCell ref="U109:U110"/>
    <mergeCell ref="I382:L383"/>
    <mergeCell ref="M382:M383"/>
    <mergeCell ref="N382:N383"/>
    <mergeCell ref="I373:L374"/>
    <mergeCell ref="M373:M374"/>
    <mergeCell ref="N373:N374"/>
    <mergeCell ref="N216:N217"/>
    <mergeCell ref="I221:L222"/>
    <mergeCell ref="M221:M222"/>
    <mergeCell ref="N221:N222"/>
    <mergeCell ref="I199:L200"/>
    <mergeCell ref="M199:M200"/>
    <mergeCell ref="N199:N200"/>
    <mergeCell ref="I211:L212"/>
    <mergeCell ref="M211:M212"/>
    <mergeCell ref="N211:N212"/>
    <mergeCell ref="I174:L175"/>
    <mergeCell ref="M174:M175"/>
    <mergeCell ref="I354:L355"/>
    <mergeCell ref="M354:M355"/>
    <mergeCell ref="N354:N355"/>
    <mergeCell ref="I300:L301"/>
    <mergeCell ref="M300:M301"/>
    <mergeCell ref="N300:N301"/>
    <mergeCell ref="I324:L325"/>
    <mergeCell ref="M324:M325"/>
    <mergeCell ref="N324:N325"/>
    <mergeCell ref="I287:L288"/>
    <mergeCell ref="M287:M288"/>
    <mergeCell ref="N287:N288"/>
    <mergeCell ref="I294:L295"/>
    <mergeCell ref="M294:M295"/>
    <mergeCell ref="T206:T207"/>
    <mergeCell ref="U206:U207"/>
    <mergeCell ref="P232:S233"/>
    <mergeCell ref="T232:T233"/>
    <mergeCell ref="U232:U233"/>
    <mergeCell ref="P191:S192"/>
    <mergeCell ref="T191:T192"/>
    <mergeCell ref="U191:U192"/>
    <mergeCell ref="P196:S197"/>
    <mergeCell ref="T196:T197"/>
    <mergeCell ref="U196:U197"/>
    <mergeCell ref="P261:S262"/>
    <mergeCell ref="T261:T262"/>
    <mergeCell ref="U261:U262"/>
    <mergeCell ref="P289:S290"/>
    <mergeCell ref="T289:T290"/>
    <mergeCell ref="U289:U290"/>
    <mergeCell ref="P244:S245"/>
    <mergeCell ref="T244:T245"/>
    <mergeCell ref="U244:U245"/>
    <mergeCell ref="P251:S252"/>
    <mergeCell ref="T251:T252"/>
    <mergeCell ref="U251:U252"/>
    <mergeCell ref="U272:U273"/>
    <mergeCell ref="P283:S284"/>
    <mergeCell ref="T283:T284"/>
    <mergeCell ref="U283:U284"/>
    <mergeCell ref="P223:S224"/>
    <mergeCell ref="T223:T224"/>
    <mergeCell ref="U223:U224"/>
    <mergeCell ref="P315:S316"/>
    <mergeCell ref="T315:T316"/>
    <mergeCell ref="U315:U316"/>
    <mergeCell ref="P324:S325"/>
    <mergeCell ref="T324:T325"/>
    <mergeCell ref="U324:U325"/>
    <mergeCell ref="P294:S295"/>
    <mergeCell ref="T294:T295"/>
    <mergeCell ref="U294:U295"/>
    <mergeCell ref="P309:S310"/>
    <mergeCell ref="T309:T310"/>
    <mergeCell ref="U309:U310"/>
    <mergeCell ref="P384:S385"/>
    <mergeCell ref="T384:T385"/>
    <mergeCell ref="U384:U385"/>
    <mergeCell ref="P422:S423"/>
    <mergeCell ref="T422:T423"/>
    <mergeCell ref="U422:U423"/>
    <mergeCell ref="P332:S333"/>
    <mergeCell ref="T332:T333"/>
    <mergeCell ref="U332:U333"/>
    <mergeCell ref="P349:S350"/>
    <mergeCell ref="T349:T350"/>
    <mergeCell ref="U349:U350"/>
    <mergeCell ref="P395:S396"/>
    <mergeCell ref="T395:T396"/>
    <mergeCell ref="U395:U396"/>
    <mergeCell ref="P404:S405"/>
    <mergeCell ref="T404:T405"/>
    <mergeCell ref="U404:U405"/>
    <mergeCell ref="P417:S418"/>
    <mergeCell ref="T417:T418"/>
    <mergeCell ref="P449:S450"/>
    <mergeCell ref="T449:T450"/>
    <mergeCell ref="U449:U450"/>
    <mergeCell ref="P482:S483"/>
    <mergeCell ref="T482:T483"/>
    <mergeCell ref="U482:U483"/>
    <mergeCell ref="P429:S430"/>
    <mergeCell ref="T429:T430"/>
    <mergeCell ref="U429:U430"/>
    <mergeCell ref="P443:S444"/>
    <mergeCell ref="T443:T444"/>
    <mergeCell ref="U443:U444"/>
    <mergeCell ref="P455:S456"/>
    <mergeCell ref="T455:T456"/>
    <mergeCell ref="U455:U456"/>
    <mergeCell ref="P463:S464"/>
    <mergeCell ref="T463:T464"/>
    <mergeCell ref="U463:U464"/>
    <mergeCell ref="P469:S470"/>
    <mergeCell ref="T469:T470"/>
    <mergeCell ref="U469:U470"/>
    <mergeCell ref="P529:S530"/>
    <mergeCell ref="T529:T530"/>
    <mergeCell ref="U529:U530"/>
    <mergeCell ref="P539:S540"/>
    <mergeCell ref="T539:T540"/>
    <mergeCell ref="U539:U540"/>
    <mergeCell ref="P489:S490"/>
    <mergeCell ref="T489:T490"/>
    <mergeCell ref="U489:U490"/>
    <mergeCell ref="P514:S515"/>
    <mergeCell ref="T514:T515"/>
    <mergeCell ref="U514:U515"/>
    <mergeCell ref="P564:S565"/>
    <mergeCell ref="T564:T565"/>
    <mergeCell ref="U564:U565"/>
    <mergeCell ref="P569:S570"/>
    <mergeCell ref="T569:T570"/>
    <mergeCell ref="U569:U570"/>
    <mergeCell ref="P544:S545"/>
    <mergeCell ref="T544:T545"/>
    <mergeCell ref="U544:U545"/>
    <mergeCell ref="P559:S560"/>
    <mergeCell ref="T559:T560"/>
    <mergeCell ref="U559:U560"/>
    <mergeCell ref="P611:S612"/>
    <mergeCell ref="T611:T612"/>
    <mergeCell ref="U611:U612"/>
    <mergeCell ref="P619:S620"/>
    <mergeCell ref="T619:T620"/>
    <mergeCell ref="U619:U620"/>
    <mergeCell ref="P576:S577"/>
    <mergeCell ref="T576:T577"/>
    <mergeCell ref="U576:U577"/>
    <mergeCell ref="P600:S601"/>
    <mergeCell ref="T600:T601"/>
    <mergeCell ref="U600:U601"/>
    <mergeCell ref="P586:S587"/>
    <mergeCell ref="T586:T587"/>
    <mergeCell ref="U586:U587"/>
    <mergeCell ref="P644:S645"/>
    <mergeCell ref="T644:T645"/>
    <mergeCell ref="U644:U645"/>
    <mergeCell ref="U628:U629"/>
    <mergeCell ref="P667:S668"/>
    <mergeCell ref="T667:T668"/>
    <mergeCell ref="U667:U668"/>
    <mergeCell ref="P633:S634"/>
    <mergeCell ref="T633:T634"/>
    <mergeCell ref="U633:U634"/>
    <mergeCell ref="P639:S640"/>
    <mergeCell ref="T639:T640"/>
    <mergeCell ref="U639:U640"/>
    <mergeCell ref="P698:S699"/>
    <mergeCell ref="T698:T699"/>
    <mergeCell ref="U698:U699"/>
    <mergeCell ref="P712:S713"/>
    <mergeCell ref="T712:T713"/>
    <mergeCell ref="U712:U713"/>
    <mergeCell ref="P688:S689"/>
    <mergeCell ref="T688:T689"/>
    <mergeCell ref="U688:U689"/>
    <mergeCell ref="P693:S694"/>
    <mergeCell ref="T693:T694"/>
    <mergeCell ref="U693:U694"/>
    <mergeCell ref="P683:S684"/>
    <mergeCell ref="T683:T684"/>
    <mergeCell ref="U683:U684"/>
    <mergeCell ref="P704:S705"/>
    <mergeCell ref="T704:T705"/>
    <mergeCell ref="U704:U705"/>
    <mergeCell ref="P740:S741"/>
    <mergeCell ref="T740:T741"/>
    <mergeCell ref="U740:U741"/>
    <mergeCell ref="P752:S753"/>
    <mergeCell ref="T752:T753"/>
    <mergeCell ref="U752:U753"/>
    <mergeCell ref="P726:S727"/>
    <mergeCell ref="T726:T727"/>
    <mergeCell ref="U726:U727"/>
    <mergeCell ref="P734:S735"/>
    <mergeCell ref="T734:T735"/>
    <mergeCell ref="U734:U735"/>
    <mergeCell ref="P783:S784"/>
    <mergeCell ref="T783:T784"/>
    <mergeCell ref="U783:U784"/>
    <mergeCell ref="P795:S796"/>
    <mergeCell ref="T795:T796"/>
    <mergeCell ref="U795:U796"/>
    <mergeCell ref="P757:S758"/>
    <mergeCell ref="T757:T758"/>
    <mergeCell ref="U757:U758"/>
    <mergeCell ref="P773:S774"/>
    <mergeCell ref="T773:T774"/>
    <mergeCell ref="U773:U774"/>
    <mergeCell ref="P814:S815"/>
    <mergeCell ref="T814:T815"/>
    <mergeCell ref="U814:U815"/>
    <mergeCell ref="P827:S828"/>
    <mergeCell ref="T827:T828"/>
    <mergeCell ref="U827:U828"/>
    <mergeCell ref="P884:S885"/>
    <mergeCell ref="T884:T885"/>
    <mergeCell ref="U884:U885"/>
    <mergeCell ref="P906:S907"/>
    <mergeCell ref="T906:T907"/>
    <mergeCell ref="U906:U907"/>
    <mergeCell ref="P848:S849"/>
    <mergeCell ref="T848:T849"/>
    <mergeCell ref="U848:U849"/>
    <mergeCell ref="P861:S862"/>
    <mergeCell ref="T861:T862"/>
    <mergeCell ref="U861:U862"/>
    <mergeCell ref="T922:T923"/>
    <mergeCell ref="U922:U923"/>
    <mergeCell ref="P991:S992"/>
    <mergeCell ref="T991:T992"/>
    <mergeCell ref="U991:U992"/>
    <mergeCell ref="P1003:S1004"/>
    <mergeCell ref="T1003:T1004"/>
    <mergeCell ref="U1003:U1004"/>
    <mergeCell ref="P945:S946"/>
    <mergeCell ref="T945:T946"/>
    <mergeCell ref="U945:U946"/>
    <mergeCell ref="P962:S963"/>
    <mergeCell ref="T962:T963"/>
    <mergeCell ref="U962:U963"/>
    <mergeCell ref="T998:T999"/>
    <mergeCell ref="U998:U999"/>
    <mergeCell ref="P832:S833"/>
    <mergeCell ref="T832:T833"/>
    <mergeCell ref="U832:U833"/>
    <mergeCell ref="P837:S838"/>
    <mergeCell ref="T837:T838"/>
    <mergeCell ref="U837:U838"/>
    <mergeCell ref="P1036:S1037"/>
    <mergeCell ref="T1036:T1037"/>
    <mergeCell ref="U1036:U1037"/>
    <mergeCell ref="P1105:S1106"/>
    <mergeCell ref="T1105:T1106"/>
    <mergeCell ref="U1105:U1106"/>
    <mergeCell ref="P1126:S1127"/>
    <mergeCell ref="T1126:T1127"/>
    <mergeCell ref="U1126:U1127"/>
    <mergeCell ref="P1094:S1095"/>
    <mergeCell ref="T1094:T1095"/>
    <mergeCell ref="U1094:U1095"/>
    <mergeCell ref="P1099:S1100"/>
    <mergeCell ref="T1099:T1100"/>
    <mergeCell ref="U1099:U1100"/>
    <mergeCell ref="P1121:S1122"/>
    <mergeCell ref="T1121:T1122"/>
    <mergeCell ref="U1121:U1122"/>
    <mergeCell ref="P1158:S1159"/>
    <mergeCell ref="T1158:T1159"/>
    <mergeCell ref="U1158:U1159"/>
    <mergeCell ref="P1163:S1164"/>
    <mergeCell ref="T1163:T1164"/>
    <mergeCell ref="U1163:U1164"/>
    <mergeCell ref="P1131:S1132"/>
    <mergeCell ref="T1131:T1132"/>
    <mergeCell ref="U1131:U1132"/>
    <mergeCell ref="P1153:S1154"/>
    <mergeCell ref="T1153:T1154"/>
    <mergeCell ref="U1153:U1154"/>
    <mergeCell ref="P1204:S1205"/>
    <mergeCell ref="T1204:T1205"/>
    <mergeCell ref="U1204:U1205"/>
    <mergeCell ref="P1212:S1213"/>
    <mergeCell ref="T1212:T1213"/>
    <mergeCell ref="U1212:U1213"/>
    <mergeCell ref="P1174:S1175"/>
    <mergeCell ref="T1174:T1175"/>
    <mergeCell ref="U1174:U1175"/>
    <mergeCell ref="P1189:S1190"/>
    <mergeCell ref="T1189:T1190"/>
    <mergeCell ref="U1189:U1190"/>
    <mergeCell ref="P1184:S1185"/>
    <mergeCell ref="T1184:T1185"/>
    <mergeCell ref="U1184:U1185"/>
    <mergeCell ref="P1285:S1286"/>
    <mergeCell ref="T1285:T1286"/>
    <mergeCell ref="U1285:U1286"/>
    <mergeCell ref="P1293:S1294"/>
    <mergeCell ref="T1293:T1294"/>
    <mergeCell ref="U1293:U1294"/>
    <mergeCell ref="P1253:S1254"/>
    <mergeCell ref="T1253:T1254"/>
    <mergeCell ref="U1253:U1254"/>
    <mergeCell ref="P1262:S1263"/>
    <mergeCell ref="T1262:T1263"/>
    <mergeCell ref="U1262:U1263"/>
    <mergeCell ref="P1318:S1319"/>
    <mergeCell ref="T1318:T1319"/>
    <mergeCell ref="U1318:U1319"/>
    <mergeCell ref="P1324:S1325"/>
    <mergeCell ref="T1324:T1325"/>
    <mergeCell ref="U1324:U1325"/>
    <mergeCell ref="P1303:S1304"/>
    <mergeCell ref="T1303:T1304"/>
    <mergeCell ref="U1303:U1304"/>
    <mergeCell ref="P1308:S1309"/>
    <mergeCell ref="T1308:T1309"/>
    <mergeCell ref="U1308:U1309"/>
    <mergeCell ref="P1298:S1299"/>
    <mergeCell ref="T1298:T1299"/>
    <mergeCell ref="U1298:U1299"/>
    <mergeCell ref="P1360:S1361"/>
    <mergeCell ref="T1360:T1361"/>
    <mergeCell ref="U1360:U1361"/>
    <mergeCell ref="P1374:S1375"/>
    <mergeCell ref="T1374:T1375"/>
    <mergeCell ref="U1374:U1375"/>
    <mergeCell ref="P1335:S1336"/>
    <mergeCell ref="T1335:T1336"/>
    <mergeCell ref="U1335:U1336"/>
    <mergeCell ref="P1340:S1341"/>
    <mergeCell ref="T1340:T1341"/>
    <mergeCell ref="U1340:U1341"/>
    <mergeCell ref="P1445:S1446"/>
    <mergeCell ref="T1445:T1446"/>
    <mergeCell ref="U1445:U1446"/>
    <mergeCell ref="P1450:S1451"/>
    <mergeCell ref="T1450:T1451"/>
    <mergeCell ref="U1450:U1451"/>
    <mergeCell ref="P1387:S1388"/>
    <mergeCell ref="T1387:T1388"/>
    <mergeCell ref="U1387:U1388"/>
    <mergeCell ref="P1432:S1433"/>
    <mergeCell ref="T1432:T1433"/>
    <mergeCell ref="U1432:U1433"/>
    <mergeCell ref="P1350:S1351"/>
    <mergeCell ref="T1350:T1351"/>
    <mergeCell ref="U1350:U1351"/>
    <mergeCell ref="P1355:S1356"/>
    <mergeCell ref="T1355:T1356"/>
    <mergeCell ref="U1355:U1356"/>
    <mergeCell ref="P1427:S1428"/>
    <mergeCell ref="T1427:T1428"/>
    <mergeCell ref="P1468:S1469"/>
    <mergeCell ref="T1468:T1469"/>
    <mergeCell ref="U1468:U1469"/>
    <mergeCell ref="P1477:S1478"/>
    <mergeCell ref="T1477:T1478"/>
    <mergeCell ref="U1477:U1478"/>
    <mergeCell ref="P1456:S1457"/>
    <mergeCell ref="T1456:T1457"/>
    <mergeCell ref="U1456:U1457"/>
    <mergeCell ref="P1461:S1462"/>
    <mergeCell ref="T1461:T1462"/>
    <mergeCell ref="U1461:U1462"/>
    <mergeCell ref="U1568:U1569"/>
    <mergeCell ref="P1498:S1499"/>
    <mergeCell ref="T1498:T1499"/>
    <mergeCell ref="U1498:U1499"/>
    <mergeCell ref="P1510:S1511"/>
    <mergeCell ref="T1510:T1511"/>
    <mergeCell ref="U1510:U1511"/>
    <mergeCell ref="P1482:S1483"/>
    <mergeCell ref="T1482:T1483"/>
    <mergeCell ref="U1482:U1483"/>
    <mergeCell ref="P1493:S1494"/>
    <mergeCell ref="T1493:T1494"/>
    <mergeCell ref="U1493:U1494"/>
    <mergeCell ref="P1487:S1488"/>
    <mergeCell ref="T1487:T1488"/>
    <mergeCell ref="U1487:U1488"/>
    <mergeCell ref="P1527:S1528"/>
    <mergeCell ref="T1527:T1528"/>
    <mergeCell ref="U1527:U1528"/>
    <mergeCell ref="W3:AB3"/>
    <mergeCell ref="P1597:S1598"/>
    <mergeCell ref="T1597:T1598"/>
    <mergeCell ref="U1597:U1598"/>
    <mergeCell ref="P1602:S1603"/>
    <mergeCell ref="T1602:T1603"/>
    <mergeCell ref="U1602:U1603"/>
    <mergeCell ref="P1585:S1586"/>
    <mergeCell ref="T1585:T1586"/>
    <mergeCell ref="U1585:U1586"/>
    <mergeCell ref="P1591:S1592"/>
    <mergeCell ref="T1591:T1592"/>
    <mergeCell ref="U1591:U1592"/>
    <mergeCell ref="P1573:S1574"/>
    <mergeCell ref="T1573:T1574"/>
    <mergeCell ref="U1573:U1574"/>
    <mergeCell ref="P1580:S1581"/>
    <mergeCell ref="T1580:T1581"/>
    <mergeCell ref="U1580:U1581"/>
    <mergeCell ref="P1538:S1539"/>
    <mergeCell ref="T1538:T1539"/>
    <mergeCell ref="U1538:U1539"/>
    <mergeCell ref="P1568:S1569"/>
    <mergeCell ref="T1568:T1569"/>
    <mergeCell ref="P86:S87"/>
    <mergeCell ref="T86:T87"/>
    <mergeCell ref="U86:U87"/>
    <mergeCell ref="AB1064:AB1065"/>
    <mergeCell ref="P151:S152"/>
    <mergeCell ref="T151:T152"/>
    <mergeCell ref="U151:U152"/>
    <mergeCell ref="P998:S999"/>
    <mergeCell ref="P1759:S1760"/>
    <mergeCell ref="T1759:T1760"/>
    <mergeCell ref="U1759:U1760"/>
    <mergeCell ref="W73:Z74"/>
    <mergeCell ref="AA73:AA74"/>
    <mergeCell ref="AB73:AB74"/>
    <mergeCell ref="W218:Z219"/>
    <mergeCell ref="AA218:AA219"/>
    <mergeCell ref="AB218:AB219"/>
    <mergeCell ref="W236:Z237"/>
    <mergeCell ref="AA236:AA237"/>
    <mergeCell ref="AB236:AB237"/>
    <mergeCell ref="W310:Z311"/>
    <mergeCell ref="AA310:AA311"/>
    <mergeCell ref="AB310:AB311"/>
    <mergeCell ref="W587:Z588"/>
    <mergeCell ref="AA587:AA588"/>
    <mergeCell ref="AB587:AB588"/>
    <mergeCell ref="W875:Z876"/>
    <mergeCell ref="AA875:AA876"/>
    <mergeCell ref="AB875:AB876"/>
    <mergeCell ref="W1074:Z1075"/>
    <mergeCell ref="AA1074:AA1075"/>
    <mergeCell ref="AB1074:AB1075"/>
    <mergeCell ref="W1113:Z1114"/>
    <mergeCell ref="AA1113:AA1114"/>
    <mergeCell ref="AB1113:AB1114"/>
    <mergeCell ref="P878:S879"/>
    <mergeCell ref="T878:T879"/>
    <mergeCell ref="U878:U879"/>
    <mergeCell ref="W1064:Z1065"/>
    <mergeCell ref="AA1064:AA1065"/>
    <mergeCell ref="U1427:U1428"/>
    <mergeCell ref="W576:Z577"/>
    <mergeCell ref="AA576:AA577"/>
    <mergeCell ref="AB576:AB577"/>
    <mergeCell ref="W700:Z701"/>
    <mergeCell ref="AA700:AA701"/>
    <mergeCell ref="AB700:AB701"/>
    <mergeCell ref="W868:Z869"/>
    <mergeCell ref="AA868:AA869"/>
    <mergeCell ref="AB868:AB869"/>
    <mergeCell ref="P365:S366"/>
    <mergeCell ref="T365:T366"/>
    <mergeCell ref="U365:U366"/>
    <mergeCell ref="P1422:S1423"/>
    <mergeCell ref="T1422:T1423"/>
    <mergeCell ref="U1422:U1423"/>
    <mergeCell ref="P1051:S1052"/>
    <mergeCell ref="T1051:T1052"/>
    <mergeCell ref="U1051:U1052"/>
    <mergeCell ref="P927:S928"/>
    <mergeCell ref="T927:T928"/>
    <mergeCell ref="U927:U928"/>
    <mergeCell ref="P975:S976"/>
    <mergeCell ref="T975:T976"/>
    <mergeCell ref="U975:U976"/>
    <mergeCell ref="W500:Z501"/>
    <mergeCell ref="AA500:AA501"/>
    <mergeCell ref="AB500:AB501"/>
    <mergeCell ref="W747:Z748"/>
    <mergeCell ref="AA747:AA748"/>
    <mergeCell ref="AB747:AB748"/>
    <mergeCell ref="W757:Z758"/>
    <mergeCell ref="P1631:S1632"/>
    <mergeCell ref="T1631:T1632"/>
    <mergeCell ref="U1631:U1632"/>
    <mergeCell ref="W161:Z162"/>
    <mergeCell ref="AA161:AA162"/>
    <mergeCell ref="AB161:AB162"/>
    <mergeCell ref="W639:Z640"/>
    <mergeCell ref="AA639:AA640"/>
    <mergeCell ref="AB639:AB640"/>
    <mergeCell ref="W39:Z40"/>
    <mergeCell ref="AA39:AA40"/>
    <mergeCell ref="AB39:AB40"/>
    <mergeCell ref="P33:S34"/>
    <mergeCell ref="T33:T34"/>
    <mergeCell ref="U33:U34"/>
    <mergeCell ref="P44:S45"/>
    <mergeCell ref="T44:T45"/>
    <mergeCell ref="U44:U45"/>
    <mergeCell ref="P60:S61"/>
    <mergeCell ref="T60:T61"/>
    <mergeCell ref="U60:U61"/>
    <mergeCell ref="P174:S175"/>
    <mergeCell ref="T174:T175"/>
    <mergeCell ref="U174:U175"/>
    <mergeCell ref="P1168:S1169"/>
    <mergeCell ref="T1168:T1169"/>
    <mergeCell ref="U1168:U1169"/>
    <mergeCell ref="P267:S268"/>
    <mergeCell ref="T267:T268"/>
    <mergeCell ref="U267:U268"/>
    <mergeCell ref="P272:S273"/>
    <mergeCell ref="T272:T273"/>
    <mergeCell ref="U417:U418"/>
    <mergeCell ref="P509:S510"/>
    <mergeCell ref="T509:T510"/>
    <mergeCell ref="U509:U510"/>
    <mergeCell ref="P745:S746"/>
    <mergeCell ref="T745:T746"/>
    <mergeCell ref="U745:U746"/>
    <mergeCell ref="P801:S802"/>
    <mergeCell ref="T801:T802"/>
    <mergeCell ref="U801:U802"/>
    <mergeCell ref="P806:S807"/>
    <mergeCell ref="T806:T807"/>
    <mergeCell ref="U806:U807"/>
    <mergeCell ref="P853:S854"/>
    <mergeCell ref="T853:T854"/>
    <mergeCell ref="U853:U854"/>
    <mergeCell ref="P1067:S1068"/>
    <mergeCell ref="T1067:T1068"/>
    <mergeCell ref="U1067:U1068"/>
    <mergeCell ref="P1056:S1057"/>
    <mergeCell ref="T1056:T1057"/>
    <mergeCell ref="U1056:U1057"/>
    <mergeCell ref="P932:S933"/>
    <mergeCell ref="T932:T933"/>
    <mergeCell ref="U932:U933"/>
    <mergeCell ref="P940:S941"/>
    <mergeCell ref="T940:T941"/>
    <mergeCell ref="U940:U941"/>
    <mergeCell ref="P916:S917"/>
    <mergeCell ref="T916:T917"/>
    <mergeCell ref="U916:U917"/>
    <mergeCell ref="P922:S923"/>
  </mergeCells>
  <hyperlinks>
    <hyperlink ref="AF342" r:id="rId1"/>
    <hyperlink ref="AG342" r:id="rId2" location="results"/>
    <hyperlink ref="AF343" r:id="rId3" display="https://www.scramble.nl/database/civil/details/falcon2000_150"/>
    <hyperlink ref="AG343" r:id="rId4" location="results"/>
    <hyperlink ref="AF344" r:id="rId5" display="https://www.scramble.nl/database/civil/details/erj_816"/>
    <hyperlink ref="AG344" r:id="rId6" location="results"/>
    <hyperlink ref="AF345" r:id="rId7"/>
    <hyperlink ref="AG345" r:id="rId8" location="results"/>
    <hyperlink ref="AF346" r:id="rId9"/>
    <hyperlink ref="AG346" r:id="rId10" location="results"/>
    <hyperlink ref="AF347" r:id="rId11" display="https://www.scramble.nl/database/civil/details/iai1126_153"/>
    <hyperlink ref="AG347" r:id="rId12" location="results"/>
    <hyperlink ref="AF348" r:id="rId13" display="https://www.scramble.nl/database/civil/details/falcon900_169"/>
    <hyperlink ref="AG348" r:id="rId14" location="results"/>
    <hyperlink ref="AF349" r:id="rId15"/>
    <hyperlink ref="AG349" r:id="rId16" location="results"/>
    <hyperlink ref="AF350" r:id="rId17" display="https://www.scramble.nl/database/civil/details/erj_1433"/>
    <hyperlink ref="AG350" r:id="rId18" location="results"/>
    <hyperlink ref="AF351" r:id="rId19"/>
    <hyperlink ref="AG351" r:id="rId20" location="results"/>
    <hyperlink ref="AF352" r:id="rId21" display="https://www.scramble.nl/database/civil/details/iai1126_187"/>
    <hyperlink ref="AG352" r:id="rId22" location="results"/>
    <hyperlink ref="AF357" r:id="rId23" display="https://www.scramble.nl/database/civil/details/falcon2000ex_193"/>
    <hyperlink ref="AG357" r:id="rId24" location="results"/>
    <hyperlink ref="AF362" r:id="rId25"/>
    <hyperlink ref="AG362" r:id="rId26" location="results"/>
    <hyperlink ref="AF367" r:id="rId27"/>
    <hyperlink ref="AG367" r:id="rId28" location="results"/>
    <hyperlink ref="AF368" r:id="rId29"/>
    <hyperlink ref="AG368" r:id="rId30" location="results"/>
    <hyperlink ref="AF369" r:id="rId31"/>
    <hyperlink ref="AG369" r:id="rId32" location="results"/>
    <hyperlink ref="AF375" r:id="rId33"/>
    <hyperlink ref="AG375" r:id="rId34" location="results"/>
    <hyperlink ref="AF376" r:id="rId35" display="https://www.scramble.nl/database/civil/details/falcon900_130"/>
    <hyperlink ref="AG376" r:id="rId36" location="results"/>
    <hyperlink ref="AF377" r:id="rId37"/>
    <hyperlink ref="AG377" r:id="rId38" location="results"/>
    <hyperlink ref="AF378" r:id="rId39"/>
    <hyperlink ref="AG378" r:id="rId40" location="results"/>
    <hyperlink ref="AF381" r:id="rId41"/>
    <hyperlink ref="AG381" r:id="rId42" location="results"/>
    <hyperlink ref="AF382" r:id="rId43" display="https://www.scramble.nl/database/civil/details/P180_188"/>
    <hyperlink ref="AG382" r:id="rId44" location="results"/>
    <hyperlink ref="AF383" r:id="rId45" display="https://www.scramble.nl/database/civil/details/falcon50_65"/>
    <hyperlink ref="AG383" r:id="rId46" location="results"/>
    <hyperlink ref="AF384" r:id="rId47"/>
    <hyperlink ref="AG384" r:id="rId48" location="results"/>
    <hyperlink ref="AF385" r:id="rId49"/>
    <hyperlink ref="AG385" r:id="rId50" location="results"/>
    <hyperlink ref="AF386" r:id="rId51" display="https://www.scramble.nl/database/civil/details/tbm_434"/>
    <hyperlink ref="AG386" r:id="rId52" location="results"/>
    <hyperlink ref="AF387" r:id="rId53"/>
    <hyperlink ref="AG387" r:id="rId54" location="results"/>
    <hyperlink ref="AF388" r:id="rId55"/>
    <hyperlink ref="AG388" r:id="rId56" location="results"/>
    <hyperlink ref="AF389" r:id="rId57" display="https://www.scramble.nl/database/civil/details/erj_805"/>
    <hyperlink ref="AG389" r:id="rId58" location="results"/>
    <hyperlink ref="AF390" r:id="rId59" display="https://www.scramble.nl/database/civil/details/erj_172"/>
    <hyperlink ref="AG390" r:id="rId60" location="results"/>
    <hyperlink ref="AF391" r:id="rId61"/>
    <hyperlink ref="AG391" r:id="rId62" location="results"/>
    <hyperlink ref="AF392" r:id="rId63"/>
    <hyperlink ref="AG392" r:id="rId64" location="results"/>
    <hyperlink ref="AF393" r:id="rId65" display="https://www.scramble.nl/database/civil/details/falcon50_16"/>
    <hyperlink ref="AG393" r:id="rId66" location="results"/>
    <hyperlink ref="AF394" r:id="rId67" display="https://www.scramble.nl/database/civil/details/phenom_308"/>
    <hyperlink ref="AG394" r:id="rId68" location="results"/>
    <hyperlink ref="AF395" r:id="rId69" display="https://www.scramble.nl/database/civil/details/global_566"/>
    <hyperlink ref="AG395" r:id="rId70" location="results"/>
    <hyperlink ref="AF396" r:id="rId71" display="https://www.scramble.nl/database/civil/details/P180_155"/>
    <hyperlink ref="AG396" r:id="rId72" location="results"/>
    <hyperlink ref="AF397" r:id="rId73" display="https://www.scramble.nl/database/civil/details/phenom_634"/>
    <hyperlink ref="AG397" r:id="rId74" location="results"/>
    <hyperlink ref="AF398" r:id="rId75" display="https://www.scramble.nl/database/civil/details/tbm_652"/>
    <hyperlink ref="AG398" r:id="rId76" location="results"/>
    <hyperlink ref="AF399" r:id="rId77"/>
    <hyperlink ref="AG399" r:id="rId78" location="results"/>
    <hyperlink ref="AF400" r:id="rId79"/>
    <hyperlink ref="AG400" r:id="rId80" location="results"/>
    <hyperlink ref="AF401" r:id="rId81"/>
    <hyperlink ref="AG401" r:id="rId82" location="results"/>
    <hyperlink ref="AF406" r:id="rId83" display="https://www.scramble.nl/database/civil/details/gulfstream_864"/>
    <hyperlink ref="AG406" r:id="rId84" location="results"/>
    <hyperlink ref="AF407" r:id="rId85" display="https://www.scramble.nl/database/civil/details/phenom_420"/>
    <hyperlink ref="AG407" r:id="rId86" location="results"/>
    <hyperlink ref="AF408" r:id="rId87" display="https://www.scramble.nl/database/civil/details/cl_430"/>
    <hyperlink ref="AG408" r:id="rId88" location="results"/>
    <hyperlink ref="AF409" r:id="rId89"/>
    <hyperlink ref="AG409" r:id="rId90" location="results"/>
    <hyperlink ref="AF410" r:id="rId91"/>
    <hyperlink ref="AG410" r:id="rId92" location="results"/>
    <hyperlink ref="AF411" r:id="rId93"/>
    <hyperlink ref="AG411" r:id="rId94" location="results"/>
    <hyperlink ref="AF412" r:id="rId95" display="https://www.scramble.nl/database/civil/details/global_374"/>
    <hyperlink ref="AG412" r:id="rId96" location="results"/>
    <hyperlink ref="AF414" r:id="rId97"/>
    <hyperlink ref="AG414" r:id="rId98" location="results"/>
    <hyperlink ref="AF415" r:id="rId99"/>
    <hyperlink ref="AG415" r:id="rId100" location="results"/>
    <hyperlink ref="AF416" r:id="rId101"/>
    <hyperlink ref="AG416" r:id="rId102" location="results"/>
    <hyperlink ref="AF417" r:id="rId103"/>
    <hyperlink ref="AG417" r:id="rId104" location="results"/>
    <hyperlink ref="AF418" r:id="rId105" display="https://www.scramble.nl/database/civil/details/gulfstream_1757"/>
    <hyperlink ref="AG418" r:id="rId106" location="results"/>
    <hyperlink ref="AF419" r:id="rId107"/>
    <hyperlink ref="AG419" r:id="rId108" location="results"/>
    <hyperlink ref="AF420" r:id="rId109"/>
    <hyperlink ref="AG420" r:id="rId110" location="results"/>
    <hyperlink ref="AF421" r:id="rId111"/>
    <hyperlink ref="AG421" r:id="rId112" location="results"/>
    <hyperlink ref="AF422" r:id="rId113" display="https://www.scramble.nl/database/civil/details/falcon2000ex_92"/>
    <hyperlink ref="AG422" r:id="rId114" location="results"/>
    <hyperlink ref="AF423" r:id="rId115" display="https://www.scramble.nl/database/civil/details/falcon2000ex_92"/>
    <hyperlink ref="AG423" r:id="rId116" location="results"/>
    <hyperlink ref="AF424" r:id="rId117"/>
    <hyperlink ref="AG424" r:id="rId118" location="results"/>
    <hyperlink ref="AF425" r:id="rId119" display="https://www.scramble.nl/database/civil/details/phenom_202"/>
    <hyperlink ref="AG425" r:id="rId120" location="results"/>
    <hyperlink ref="AF426" r:id="rId121" display="https://www.scramble.nl/database/civil/details/gulfstream_2026"/>
    <hyperlink ref="AG426" r:id="rId122" location="results"/>
    <hyperlink ref="AF427" r:id="rId123" display="https://www.scramble.nl/database/civil/details/falcon2000ex_47"/>
    <hyperlink ref="AG427" r:id="rId124" location="results"/>
    <hyperlink ref="AF428" r:id="rId125" display="https://www.scramble.nl/database/civil/details/cl_933"/>
    <hyperlink ref="AG428" r:id="rId126" location="results"/>
    <hyperlink ref="AF429" r:id="rId127" display="https://www.scramble.nl/database/civil/details/phenom_213"/>
    <hyperlink ref="AG429" r:id="rId128" location="results"/>
    <hyperlink ref="AF430" r:id="rId129" display="https://www.scramble.nl/database/civil/details/cl_718"/>
    <hyperlink ref="AG430" r:id="rId130" location="results"/>
    <hyperlink ref="AF431" r:id="rId131"/>
    <hyperlink ref="AG431" r:id="rId132" location="results"/>
    <hyperlink ref="AF432" r:id="rId133" display="https://www.scramble.nl/database/civil/details/global_241"/>
    <hyperlink ref="AG432" r:id="rId134" location="results"/>
    <hyperlink ref="AF433" r:id="rId135" display="https://www.scramble.nl/database/civil/details/iai1126_144"/>
    <hyperlink ref="AG433" r:id="rId136" location="results" display="? "/>
    <hyperlink ref="AF435" r:id="rId137"/>
    <hyperlink ref="AG435" r:id="rId138" location="results"/>
    <hyperlink ref="AF436" r:id="rId139"/>
    <hyperlink ref="AG436" r:id="rId140" location="results"/>
    <hyperlink ref="AF438" r:id="rId141" display="https://www.scramble.nl/database/civil/details/global_423"/>
    <hyperlink ref="AG438" r:id="rId142" location="results"/>
    <hyperlink ref="AF439" r:id="rId143" display="https://www.scramble.nl/database/civil/details/falcon900ex_190"/>
    <hyperlink ref="AG439" r:id="rId144" location="results"/>
    <hyperlink ref="AF440" r:id="rId145" display="https://www.scramble.nl/database/civil/details/erj_890"/>
    <hyperlink ref="AG440" r:id="rId146" location="results"/>
    <hyperlink ref="AF441" r:id="rId147"/>
    <hyperlink ref="AG441" r:id="rId148" location="results"/>
    <hyperlink ref="AF442" r:id="rId149" display="https://www.scramble.nl/database/civil/details/erj_2048"/>
    <hyperlink ref="AG442" r:id="rId150" location="results"/>
    <hyperlink ref="AF443" r:id="rId151" display="https://www.scramble.nl/database/civil/details/erj_2228"/>
    <hyperlink ref="AG443" r:id="rId152" location="results"/>
    <hyperlink ref="AF446" r:id="rId153"/>
    <hyperlink ref="AG446" r:id="rId154" location="results"/>
    <hyperlink ref="AF447" r:id="rId155" display="https://www.scramble.nl/database/civil/details/erj_890"/>
    <hyperlink ref="AG447" r:id="rId156" location="results"/>
    <hyperlink ref="AF448" r:id="rId157" display="https://www.scramble.nl/database/civil/details/falcon2000ex_268"/>
    <hyperlink ref="AG448" r:id="rId158" location="results"/>
    <hyperlink ref="AF449" r:id="rId159" display="https://www.scramble.nl/database/civil/details/gulfstream_2477"/>
    <hyperlink ref="AG449" r:id="rId160" location="results"/>
    <hyperlink ref="AF450" r:id="rId161"/>
    <hyperlink ref="AG450" r:id="rId162" location="results"/>
    <hyperlink ref="AF451" r:id="rId163" display="https://www.scramble.nl/database/civil/details/erj_2190"/>
    <hyperlink ref="AG451" r:id="rId164" location="results"/>
    <hyperlink ref="AF452" r:id="rId165"/>
    <hyperlink ref="AG452" r:id="rId166" location="results"/>
    <hyperlink ref="AF453" r:id="rId167" display="https://www.scramble.nl/database/civil/details/global_169"/>
    <hyperlink ref="AG453" r:id="rId168" location="results"/>
    <hyperlink ref="AF454" r:id="rId169"/>
    <hyperlink ref="AG454" r:id="rId170" location="results"/>
    <hyperlink ref="AF460" r:id="rId171" display="https://www.scramble.nl/database/civil/details/emb120_123"/>
    <hyperlink ref="AG460" r:id="rId172" location="results"/>
    <hyperlink ref="AF461" r:id="rId173" display="https://www.scramble.nl/database/civil/details/emb120_176"/>
    <hyperlink ref="AG461" r:id="rId174" location="results"/>
    <hyperlink ref="AF462" r:id="rId175"/>
    <hyperlink ref="AG462" r:id="rId176" location="results"/>
    <hyperlink ref="AF463" r:id="rId177"/>
    <hyperlink ref="AG463" r:id="rId178" location="results"/>
    <hyperlink ref="AF468" r:id="rId179" display="https://www.scramble.nl/database/civil/details/do328_199"/>
    <hyperlink ref="AG468" r:id="rId180" location="results"/>
    <hyperlink ref="AF471" r:id="rId181" display="https://www.scramble.nl/database/civil/details/PC12_311"/>
    <hyperlink ref="AG471" r:id="rId182" location="results"/>
    <hyperlink ref="AF472" r:id="rId183" display="https://www.scramble.nl/database/civil/details/PC12_322"/>
    <hyperlink ref="AG472" r:id="rId184" location="results"/>
    <hyperlink ref="AF473" r:id="rId185" display="https://www.scramble.nl/database/civil/details/PC12_507"/>
    <hyperlink ref="AG473" r:id="rId186" location="results"/>
    <hyperlink ref="AF474" r:id="rId187" display="https://www.scramble.nl/database/civil/details/PC12_890"/>
    <hyperlink ref="AG474" r:id="rId188" location="results"/>
    <hyperlink ref="AF475" r:id="rId189" display="https://www.scramble.nl/database/civil/details/PC12_1089"/>
    <hyperlink ref="AG475" r:id="rId190" location="results"/>
    <hyperlink ref="AF476" r:id="rId191" display="https://www.scramble.nl/database/civil/details/PC12_243"/>
    <hyperlink ref="AG476" r:id="rId192" location="results"/>
    <hyperlink ref="AF477" r:id="rId193" display="https://www.scramble.nl/database/civil/details/PC12_1093"/>
    <hyperlink ref="AG477" r:id="rId194" location="results"/>
    <hyperlink ref="AF478" r:id="rId195" display="https://www.scramble.nl/database/civil/details/PC12_1210"/>
    <hyperlink ref="AG478" r:id="rId196" location="results"/>
    <hyperlink ref="AF480" r:id="rId197" display="https://www.scramble.nl/database/civil/details/falcon2000ex_115"/>
    <hyperlink ref="AG480" r:id="rId198" location="results"/>
    <hyperlink ref="AF481" r:id="rId199" display="https://www.scramble.nl/database/civil/details/cl_660"/>
    <hyperlink ref="AG481" r:id="rId200" location="results"/>
    <hyperlink ref="AF482" r:id="rId201" display="https://www.scramble.nl/database/civil/details/cl_586"/>
    <hyperlink ref="AG482" r:id="rId202" location="results"/>
    <hyperlink ref="AF483" r:id="rId203" display="https://www.scramble.nl/database/civil/details/falcon2000ex_262"/>
    <hyperlink ref="AG483" r:id="rId204" location="results"/>
    <hyperlink ref="AF484" r:id="rId205" display="https://www.scramble.nl/database/civil/details/cl_646"/>
    <hyperlink ref="AG484" r:id="rId206" location="results"/>
    <hyperlink ref="AF485" r:id="rId207" display="https://www.scramble.nl/database/civil/details/cl_646"/>
    <hyperlink ref="AG485" r:id="rId208" location="results"/>
    <hyperlink ref="AF486" r:id="rId209" display="https://www.scramble.nl/database/civil/details/erj_1461"/>
    <hyperlink ref="AG486" r:id="rId210" location="results"/>
    <hyperlink ref="AF487" r:id="rId211" display="https://www.scramble.nl/database/civil/details/falcon2000ex_188"/>
    <hyperlink ref="AG487" r:id="rId212" location="results"/>
    <hyperlink ref="AF488" r:id="rId213" display="https://www.scramble.nl/database/civil/details/iai1126_194"/>
    <hyperlink ref="AG488" r:id="rId214" location="results"/>
    <hyperlink ref="AF489" r:id="rId215" display="https://www.scramble.nl/database/civil/details/cl_1050"/>
    <hyperlink ref="AG489" r:id="rId216" location="results"/>
    <hyperlink ref="AF490" r:id="rId217" display="https://www.scramble.nl/database/civil/details/iai1126_18"/>
    <hyperlink ref="AG490" r:id="rId218" location="results"/>
    <hyperlink ref="AF491" r:id="rId219" display="https://www.scramble.nl/database/civil/details/cl_587"/>
    <hyperlink ref="AG491" r:id="rId220" location="results"/>
    <hyperlink ref="AF492" r:id="rId221" display="https://www.scramble.nl/database/civil/details/cl_813"/>
    <hyperlink ref="AG492" r:id="rId222" location="results"/>
    <hyperlink ref="AF495" r:id="rId223" display="https://www.scramble.nl/database/civil/details/falcon50_165"/>
    <hyperlink ref="AG495" r:id="rId224" location="results"/>
    <hyperlink ref="AF496" r:id="rId225" display="https://www.scramble.nl/database/civil/details/falcon7x_9"/>
    <hyperlink ref="AG496" r:id="rId226" location="results"/>
    <hyperlink ref="AF498" r:id="rId227" display="https://www.scramble.nl/database/civil/details/tbm_220"/>
    <hyperlink ref="AG498" r:id="rId228" location="results"/>
    <hyperlink ref="AF499" r:id="rId229"/>
    <hyperlink ref="AG499" r:id="rId230" location="results"/>
    <hyperlink ref="AF500" r:id="rId231" display="https://www.scramble.nl/database/civil/details/P180_155"/>
    <hyperlink ref="AG500" r:id="rId232" location="results"/>
    <hyperlink ref="AF507" r:id="rId233" display="https://www.scramble.nl/database/civil/details/bae125_730"/>
    <hyperlink ref="AG507" r:id="rId234" location="results"/>
    <hyperlink ref="AF508" r:id="rId235"/>
    <hyperlink ref="AG508" r:id="rId236" location="results"/>
    <hyperlink ref="AF509" r:id="rId237"/>
    <hyperlink ref="AG509" r:id="rId238" location="results"/>
    <hyperlink ref="AF510" r:id="rId239"/>
    <hyperlink ref="AG510" r:id="rId240" location="results"/>
    <hyperlink ref="AF511" r:id="rId241"/>
    <hyperlink ref="AG511" r:id="rId242" location="results"/>
    <hyperlink ref="AF512" r:id="rId243" display="https://www.scramble.nl/database/civil/details/phenom_326"/>
    <hyperlink ref="AG512" r:id="rId244" location="results"/>
    <hyperlink ref="AF513" r:id="rId245"/>
    <hyperlink ref="AG513" r:id="rId246" location="results"/>
    <hyperlink ref="AF518" r:id="rId247" display="https://www.scramble.nl/database/civil/details/cl_367"/>
    <hyperlink ref="AG518" r:id="rId248" location="results"/>
    <hyperlink ref="AF519" r:id="rId249" display="https://www.scramble.nl/database/civil/details/gulfstream_1415"/>
    <hyperlink ref="AG519" r:id="rId250" location="results"/>
    <hyperlink ref="AF528" r:id="rId251" display="https://www.scramble.nl/database/civil/details/falcon7x_32"/>
    <hyperlink ref="AG528" r:id="rId252" location="results"/>
    <hyperlink ref="AF529" r:id="rId253"/>
    <hyperlink ref="AG529" r:id="rId254" location="results"/>
    <hyperlink ref="AF533" r:id="rId255"/>
    <hyperlink ref="AG533" r:id="rId256" location="results"/>
    <hyperlink ref="AF535" r:id="rId257" display="https://www.scramble.nl/database/civil/details/P180_213"/>
    <hyperlink ref="AG535" r:id="rId258" location="results"/>
    <hyperlink ref="AF536" r:id="rId259"/>
    <hyperlink ref="AG536" r:id="rId260" location="results"/>
    <hyperlink ref="AF537" r:id="rId261" display="https://www.scramble.nl/database/civil/details/falcon900_23"/>
    <hyperlink ref="AG537" r:id="rId262" location="results"/>
    <hyperlink ref="AF538" r:id="rId263"/>
    <hyperlink ref="AG538" r:id="rId264" location="results"/>
    <hyperlink ref="AF541" r:id="rId265"/>
    <hyperlink ref="AG541" r:id="rId266" location="results"/>
    <hyperlink ref="AF543" r:id="rId267" display="https://www.scramble.nl/database/civil/details/P180_81"/>
    <hyperlink ref="AG543" r:id="rId268" location="results"/>
    <hyperlink ref="AF544" r:id="rId269"/>
    <hyperlink ref="AG544" r:id="rId270" location="results"/>
    <hyperlink ref="AF545" r:id="rId271" display="https://www.scramble.nl/database/civil/details/falcon900ex_91"/>
    <hyperlink ref="AG545" r:id="rId272" location="results"/>
    <hyperlink ref="AF546" r:id="rId273" display="https://www.scramble.nl/database/civil/details/falcon50_183"/>
    <hyperlink ref="AG546" r:id="rId274" location="results"/>
    <hyperlink ref="AF547" r:id="rId275" display="https://www.scramble.nl/database/civil/details/pc6_444"/>
    <hyperlink ref="AG547" r:id="rId276" location="results"/>
    <hyperlink ref="AF548" r:id="rId277"/>
    <hyperlink ref="AG548" r:id="rId278" location="results"/>
    <hyperlink ref="AF549" r:id="rId279"/>
    <hyperlink ref="AG549" r:id="rId280" location="results"/>
    <hyperlink ref="AF550" r:id="rId281"/>
    <hyperlink ref="AG550" r:id="rId282" location="results"/>
    <hyperlink ref="AF551" r:id="rId283"/>
    <hyperlink ref="AG551" r:id="rId284" location="results"/>
    <hyperlink ref="AF552" r:id="rId285"/>
    <hyperlink ref="AG552" r:id="rId286" location="results" display="https://www.scramble.nl/database/civil?op= - results"/>
    <hyperlink ref="AF553" r:id="rId287"/>
    <hyperlink ref="AG553" r:id="rId288" location="results"/>
    <hyperlink ref="AF554" r:id="rId289" display="https://www.scramble.nl/database/civil/details/PC12_627"/>
    <hyperlink ref="AG554" r:id="rId290" location="results"/>
    <hyperlink ref="AF556" r:id="rId291" display="https://www.scramble.nl/database/civil/details/P180_187"/>
    <hyperlink ref="AG556" r:id="rId292" location="results"/>
    <hyperlink ref="AF557" r:id="rId293" display="https://www.scramble.nl/database/civil/details/falcon2000_161"/>
    <hyperlink ref="AG557" r:id="rId294" location="results"/>
    <hyperlink ref="AF558" r:id="rId295"/>
    <hyperlink ref="AG558" r:id="rId296" location="results"/>
    <hyperlink ref="AF559" r:id="rId297" display="https://www.scramble.nl/database/civil/details/gulfstream_550"/>
    <hyperlink ref="AG559" r:id="rId298" location="results"/>
    <hyperlink ref="AF563" r:id="rId299"/>
    <hyperlink ref="AG563" r:id="rId300" location="results"/>
    <hyperlink ref="AF564" r:id="rId301"/>
    <hyperlink ref="AG564" r:id="rId302" location="results"/>
    <hyperlink ref="AF565" r:id="rId303" display="https://www.scramble.nl/database/civil/details/falcon2000ex_200"/>
    <hyperlink ref="AG565" r:id="rId304" location="results"/>
    <hyperlink ref="AF566" r:id="rId305"/>
    <hyperlink ref="AG566" r:id="rId306" location="results"/>
    <hyperlink ref="AF567" r:id="rId307" display="https://www.scramble.nl/database/civil/details/falcon7x_99"/>
    <hyperlink ref="AG567" r:id="rId308" location="results"/>
    <hyperlink ref="AF568" r:id="rId309" display="https://www.scramble.nl/database/civil/details/falcon2000_108"/>
    <hyperlink ref="AG568" r:id="rId310" location="results"/>
    <hyperlink ref="AF569" r:id="rId311"/>
    <hyperlink ref="AG569" r:id="rId312" location="results"/>
    <hyperlink ref="AF571" r:id="rId313" display="https://www.scramble.nl/database/civil/details/P180_117"/>
    <hyperlink ref="AG571" r:id="rId314" location="results"/>
    <hyperlink ref="AF572" r:id="rId315" display="https://www.scramble.nl/database/civil/details/P180_184"/>
    <hyperlink ref="AG572" r:id="rId316" location="results"/>
    <hyperlink ref="AF573" r:id="rId317" display="https://www.scramble.nl/database/civil/details/P180_193"/>
    <hyperlink ref="AG573" r:id="rId318" location="results"/>
    <hyperlink ref="AF574" r:id="rId319" display="https://www.scramble.nl/database/civil/details/P180_224"/>
    <hyperlink ref="AG574" r:id="rId320" location="results"/>
    <hyperlink ref="AF575" r:id="rId321" display="https://www.scramble.nl/database/civil/details/P180_231"/>
    <hyperlink ref="AG575" r:id="rId322" location="results"/>
    <hyperlink ref="AF576" r:id="rId323"/>
    <hyperlink ref="AG576" r:id="rId324" location="results"/>
    <hyperlink ref="AF579" r:id="rId325" display="https://www.scramble.nl/database/civil/details/PC12_816"/>
    <hyperlink ref="AG579" r:id="rId326" location="results"/>
    <hyperlink ref="AF581" r:id="rId327"/>
    <hyperlink ref="AG581" r:id="rId328" location="results" display="https://www.scramble.nl/database/civil?op= - results"/>
    <hyperlink ref="AF582" r:id="rId329"/>
    <hyperlink ref="AG582" r:id="rId330" location="results"/>
    <hyperlink ref="AF583" r:id="rId331"/>
    <hyperlink ref="AG583" r:id="rId332" location="results"/>
    <hyperlink ref="AF584" r:id="rId333" display="https://www.scramble.nl/database/civil/details/falcon7x_86"/>
    <hyperlink ref="AG584" r:id="rId334" location="results"/>
    <hyperlink ref="AF585" r:id="rId335" display="https://www.scramble.nl/database/civil/details/falcon2000_54"/>
    <hyperlink ref="AG585" r:id="rId336" location="results"/>
    <hyperlink ref="AF588" r:id="rId337"/>
    <hyperlink ref="AG588" r:id="rId338" location="results"/>
    <hyperlink ref="AF591" r:id="rId339"/>
    <hyperlink ref="AG591" r:id="rId340" location="results"/>
    <hyperlink ref="AF593" r:id="rId341"/>
    <hyperlink ref="AG593" r:id="rId342" location="results"/>
    <hyperlink ref="AF595" r:id="rId343"/>
    <hyperlink ref="AG595" r:id="rId344" location="results"/>
    <hyperlink ref="AF596" r:id="rId345"/>
    <hyperlink ref="AG596" r:id="rId346" location="results" display="https://www.scramble.nl/database/civil?op= - results"/>
    <hyperlink ref="AF597" r:id="rId347"/>
    <hyperlink ref="AG597" r:id="rId348" location="results"/>
    <hyperlink ref="AF598" r:id="rId349" display="https://www.scramble.nl/database/civil/details/falcon50_339"/>
    <hyperlink ref="AG598" r:id="rId350" location="results"/>
    <hyperlink ref="AF599" r:id="rId351" display="https://www.scramble.nl/database/civil/details/falcon2000ex_191"/>
    <hyperlink ref="AG599" r:id="rId352" location="results"/>
    <hyperlink ref="AF601" r:id="rId353"/>
    <hyperlink ref="AG601" r:id="rId354" location="results"/>
    <hyperlink ref="AF607" r:id="rId355" display="https://www.scramble.nl/database/civil/details/bae125_1299"/>
    <hyperlink ref="AG607" r:id="rId356" location="results"/>
    <hyperlink ref="AF608" r:id="rId357" display="https://www.scramble.nl/database/civil/details/bae125_1083"/>
    <hyperlink ref="AG608" r:id="rId358" location="results"/>
    <hyperlink ref="AF610" r:id="rId359" display="https://www.scramble.nl/database/civil/details/falcon2000_200"/>
    <hyperlink ref="AG610" r:id="rId360" location="results"/>
    <hyperlink ref="AF611" r:id="rId361" display="https://www.scramble.nl/database/civil/details/gulfstream_1967"/>
    <hyperlink ref="AG611" r:id="rId362" location="results"/>
    <hyperlink ref="AF612" r:id="rId363" display="https://www.scramble.nl/database/civil/details/falcon900ex_184"/>
    <hyperlink ref="AG612" r:id="rId364" location="results"/>
    <hyperlink ref="AF613" r:id="rId365" display="https://www.scramble.nl/database/civil/details/falcon900ex_186"/>
    <hyperlink ref="AG613" r:id="rId366" location="results"/>
    <hyperlink ref="AF614" r:id="rId367" display="https://www.scramble.nl/database/civil/details/falcon900ex_109"/>
    <hyperlink ref="AG614" r:id="rId368" location="results"/>
    <hyperlink ref="AF617" r:id="rId369"/>
    <hyperlink ref="AG617" r:id="rId370" location="results"/>
    <hyperlink ref="AF618" r:id="rId371"/>
    <hyperlink ref="AG618" r:id="rId372" location="results"/>
    <hyperlink ref="AF620" r:id="rId373" display="https://www.scramble.nl/database/civil/details/falcon900_81"/>
    <hyperlink ref="AG620" r:id="rId374" location="results"/>
    <hyperlink ref="AF622" r:id="rId375"/>
    <hyperlink ref="AG622" r:id="rId376" location="results"/>
    <hyperlink ref="AF623" r:id="rId377"/>
    <hyperlink ref="AG623" r:id="rId378" location="results"/>
    <hyperlink ref="AF625" r:id="rId379"/>
    <hyperlink ref="AG625" r:id="rId380" location="results"/>
    <hyperlink ref="AF626" r:id="rId381" display="https://www.scramble.nl/database/civil/details/cl_573"/>
    <hyperlink ref="AG626" r:id="rId382" location="results"/>
    <hyperlink ref="AF627" r:id="rId383" display="https://www.scramble.nl/database/civil/details/gulfstream_1928"/>
    <hyperlink ref="AG627" r:id="rId384" location="results"/>
    <hyperlink ref="AF628" r:id="rId385"/>
    <hyperlink ref="AG628" r:id="rId386" location="results"/>
    <hyperlink ref="AF634" r:id="rId387" display="https://www.scramble.nl/database/civil/details/cl_564"/>
    <hyperlink ref="AG634" r:id="rId388" location="results"/>
    <hyperlink ref="AF639" r:id="rId389" display="https://www.scramble.nl/database/civil/details/falcon2000ex_8"/>
    <hyperlink ref="AG639" r:id="rId390" location="results"/>
    <hyperlink ref="AF640" r:id="rId391" display="https://www.scramble.nl/database/civil/details/falcon7x_123"/>
    <hyperlink ref="AG640" r:id="rId392" location="results"/>
    <hyperlink ref="AF642" r:id="rId393" display="https://www.scramble.nl/database/civil/details/falcon900ex_160"/>
    <hyperlink ref="AG642" r:id="rId394" location="results"/>
    <hyperlink ref="AF643" r:id="rId395"/>
    <hyperlink ref="AG643" r:id="rId396" location="results"/>
    <hyperlink ref="AF644" r:id="rId397" display="https://www.scramble.nl/database/civil/details/falcon2000ex_181"/>
    <hyperlink ref="AG644" r:id="rId398" location="results"/>
    <hyperlink ref="AF645" r:id="rId399"/>
    <hyperlink ref="AG645" r:id="rId400" location="results"/>
    <hyperlink ref="AF646" r:id="rId401"/>
    <hyperlink ref="AG646" r:id="rId402" location="results"/>
    <hyperlink ref="AF647" r:id="rId403"/>
    <hyperlink ref="AG647" r:id="rId404" location="results"/>
    <hyperlink ref="AF648" r:id="rId405" display="https://www.scramble.nl/database/civil/details/PC12_1266"/>
    <hyperlink ref="AG648" r:id="rId406" location="results"/>
    <hyperlink ref="AF649" r:id="rId407"/>
    <hyperlink ref="AG649" r:id="rId408" location="results"/>
    <hyperlink ref="AF650" r:id="rId409"/>
    <hyperlink ref="AG650" r:id="rId410" location="results"/>
    <hyperlink ref="AF651" r:id="rId411" display="https://www.scramble.nl/database/civil/details/cl_663"/>
    <hyperlink ref="AG651" r:id="rId412" location="results"/>
    <hyperlink ref="AF652" r:id="rId413" display="https://www.scramble.nl/database/civil/details/falcon2000ex_268"/>
    <hyperlink ref="AG652" r:id="rId414" location="results"/>
    <hyperlink ref="AF653" r:id="rId415"/>
    <hyperlink ref="AG653" r:id="rId416" location="results"/>
    <hyperlink ref="AF654" r:id="rId417" display="https://www.scramble.nl/database/civil/details/PC12_938"/>
    <hyperlink ref="AG654" r:id="rId418" location="results"/>
    <hyperlink ref="AF655" r:id="rId419"/>
    <hyperlink ref="AG655" r:id="rId420" location="results"/>
    <hyperlink ref="AF660" r:id="rId421" display="https://www.scramble.nl/database/civil/details/bae125_1444"/>
    <hyperlink ref="AG660" r:id="rId422" location="results"/>
    <hyperlink ref="AF661" r:id="rId423" display="https://www.scramble.nl/database/civil/details/bae125_975"/>
    <hyperlink ref="AG661" r:id="rId424" location="results"/>
    <hyperlink ref="AF662" r:id="rId425" display="https://www.scramble.nl/database/civil/details/bae125_976"/>
    <hyperlink ref="AG662" r:id="rId426" location="results"/>
    <hyperlink ref="AF663" r:id="rId427" display="https://www.scramble.nl/database/civil/details/bae125_1027"/>
    <hyperlink ref="AG663" r:id="rId428" location="results"/>
    <hyperlink ref="AF664" r:id="rId429" display="https://www.scramble.nl/database/civil/details/crj_617"/>
    <hyperlink ref="AG664" r:id="rId430" location="results"/>
    <hyperlink ref="AF669" r:id="rId431" display="https://www.scramble.nl/database/civil/details/cl_1009"/>
    <hyperlink ref="AG669" r:id="rId432" location="results"/>
    <hyperlink ref="AF670" r:id="rId433"/>
    <hyperlink ref="AG670" r:id="rId434" location="results"/>
    <hyperlink ref="AF671" r:id="rId435"/>
    <hyperlink ref="AG671" r:id="rId436" location="results"/>
    <hyperlink ref="AF672" r:id="rId437"/>
    <hyperlink ref="AG672" r:id="rId438" location="results"/>
    <hyperlink ref="AF673" r:id="rId439"/>
    <hyperlink ref="AG673" r:id="rId440" location="results"/>
    <hyperlink ref="AF674" r:id="rId441"/>
    <hyperlink ref="AG674" r:id="rId442" location="results"/>
    <hyperlink ref="AF679" r:id="rId443" display="https://www.scramble.nl/database/civil/details/gulfstream_2448"/>
    <hyperlink ref="AG679" r:id="rId444" location="results"/>
    <hyperlink ref="AF680" r:id="rId445" display="https://www.scramble.nl/database/civil/details/gulfstream_1470"/>
    <hyperlink ref="AG680" r:id="rId446" location="results"/>
    <hyperlink ref="AF681" r:id="rId447"/>
    <hyperlink ref="AG681" r:id="rId448" location="results"/>
    <hyperlink ref="AF682" r:id="rId449" display="https://www.scramble.nl/database/civil/details/gulfstream_1460"/>
    <hyperlink ref="AG682" r:id="rId450" location="results"/>
    <hyperlink ref="AF683" r:id="rId451" display="https://www.scramble.nl/database/civil/details/falcon900ex_202"/>
    <hyperlink ref="AG683" r:id="rId452" location="results"/>
    <hyperlink ref="AF684" r:id="rId453" display="https://www.scramble.nl/database/civil/details/falcon900ex_272"/>
    <hyperlink ref="AG684" r:id="rId454" location="results"/>
    <hyperlink ref="AF685" r:id="rId455" display="https://www.scramble.nl/database/civil/details/global_595"/>
    <hyperlink ref="AG685" r:id="rId456" location="results"/>
    <hyperlink ref="AF686" r:id="rId457" display="https://www.scramble.nl/database/civil/details/PC12_1017"/>
    <hyperlink ref="AG686" r:id="rId458" location="results"/>
    <hyperlink ref="AF687" r:id="rId459"/>
    <hyperlink ref="AG687" r:id="rId460" location="results"/>
    <hyperlink ref="AF688" r:id="rId461" display="https://www.scramble.nl/database/civil/details/cl_1603"/>
    <hyperlink ref="AG688" r:id="rId462" location="results"/>
    <hyperlink ref="AF689" r:id="rId463" display="https://www.scramble.nl/database/civil/details/gulfstream_1922"/>
    <hyperlink ref="AG689" r:id="rId464" location="results"/>
    <hyperlink ref="AF690" r:id="rId465" display="https://www.scramble.nl/database/civil/details/bae125_810"/>
    <hyperlink ref="AG690" r:id="rId466" location="results"/>
    <hyperlink ref="AF691" r:id="rId467" display="https://www.scramble.nl/database/civil/details/gulfstream_2019"/>
    <hyperlink ref="AG691" r:id="rId468" location="results"/>
    <hyperlink ref="AF692" r:id="rId469"/>
    <hyperlink ref="AG692" r:id="rId470" location="results"/>
    <hyperlink ref="AF693" r:id="rId471"/>
    <hyperlink ref="AG693" r:id="rId472" location="results"/>
    <hyperlink ref="AF694" r:id="rId473" display="https://www.scramble.nl/database/civil/details/gulfstream_463"/>
    <hyperlink ref="AG694" r:id="rId474" location="results"/>
    <hyperlink ref="AF695" r:id="rId475" display="https://www.scramble.nl/database/civil/details/A318_80"/>
    <hyperlink ref="AG695" r:id="rId476" location="results"/>
    <hyperlink ref="AF696" r:id="rId477"/>
    <hyperlink ref="AG696" r:id="rId478" location="results"/>
    <hyperlink ref="AF697" r:id="rId479"/>
    <hyperlink ref="AG697" r:id="rId480" location="results"/>
    <hyperlink ref="AF698" r:id="rId481" display="https://www.scramble.nl/database/civil/details/falcon2000ex_220"/>
    <hyperlink ref="AG698" r:id="rId482" location="results"/>
    <hyperlink ref="AF699" r:id="rId483" display="https://www.scramble.nl/database/civil/details/phenom_531"/>
    <hyperlink ref="AG699" r:id="rId484" location="results"/>
    <hyperlink ref="AF700" r:id="rId485" display="https://www.scramble.nl/database/civil/details/phenom_47"/>
    <hyperlink ref="AG700" r:id="rId486" location="results"/>
    <hyperlink ref="AF701" r:id="rId487" display="https://www.scramble.nl/database/civil/details/global_451"/>
    <hyperlink ref="AG701" r:id="rId488" location="results"/>
    <hyperlink ref="AF702" r:id="rId489" display="https://www.scramble.nl/database/civil/details/global_765"/>
    <hyperlink ref="AG702" r:id="rId490" location="results"/>
    <hyperlink ref="AF703" r:id="rId491" display="https://www.scramble.nl/database/civil/details/erj_1258"/>
    <hyperlink ref="AG703" r:id="rId492" location="results"/>
    <hyperlink ref="AF704" r:id="rId493"/>
    <hyperlink ref="AG704" r:id="rId494" location="results"/>
    <hyperlink ref="AF705" r:id="rId495" display="https://www.scramble.nl/database/civil/details/gulfstream_917"/>
    <hyperlink ref="AG705" r:id="rId496" location="results"/>
    <hyperlink ref="AF706" r:id="rId497" display="https://www.scramble.nl/database/civil/details/A319_1197"/>
    <hyperlink ref="AG706" r:id="rId498" location="results"/>
    <hyperlink ref="AF707" r:id="rId499"/>
    <hyperlink ref="AG707" r:id="rId500" location="results"/>
    <hyperlink ref="AF708" r:id="rId501" display="https://www.scramble.nl/database/civil/details/global_406"/>
    <hyperlink ref="AG708" r:id="rId502" location="results"/>
    <hyperlink ref="AF709" r:id="rId503" display="https://www.scramble.nl/database/civil/details/crj_1484"/>
    <hyperlink ref="AG709" r:id="rId504" location="results"/>
    <hyperlink ref="AF710" r:id="rId505" display="https://www.scramble.nl/database/civil/details/global_349"/>
    <hyperlink ref="AG710" r:id="rId506" location="results"/>
    <hyperlink ref="AF711" r:id="rId507" display="https://www.scramble.nl/database/civil/details/bae125_1089"/>
    <hyperlink ref="AG711" r:id="rId508" location="results"/>
    <hyperlink ref="AF712" r:id="rId509" display="https://www.scramble.nl/database/civil/details/gulfstream_1581"/>
    <hyperlink ref="AG712" r:id="rId510" location="results"/>
    <hyperlink ref="AF713" r:id="rId511" display="https://www.scramble.nl/database/civil/details/gulfstream_2049"/>
    <hyperlink ref="AG713" r:id="rId512" location="results"/>
    <hyperlink ref="AF716" r:id="rId513" display="https://www.scramble.nl/database/civil/details/PC12_1027"/>
    <hyperlink ref="AG716" r:id="rId514" location="results"/>
    <hyperlink ref="AF714" r:id="rId515" display="https://www.scramble.nl/database/civil/details/cl_302"/>
    <hyperlink ref="AG714" r:id="rId516" location="results"/>
    <hyperlink ref="AF715" r:id="rId517" display="https://www.scramble.nl/database/civil/details/gulfstream_1543"/>
    <hyperlink ref="AG715" r:id="rId518" location="results"/>
    <hyperlink ref="AF717" r:id="rId519" display="https://www.scramble.nl/database/civil/details/gulfstream_742"/>
    <hyperlink ref="AG717" r:id="rId520" location="results"/>
    <hyperlink ref="AF723" r:id="rId521"/>
    <hyperlink ref="AG723" r:id="rId522" location="results" display="https://www.scramble.nl/database/civil?op= - results"/>
    <hyperlink ref="AF726" r:id="rId523" display="https://www.scramble.nl/database/civil/details/gulfstream_546"/>
    <hyperlink ref="AG726" r:id="rId524" location="results"/>
    <hyperlink ref="AF727" r:id="rId525" display="https://www.scramble.nl/database/civil/details/gulfstream_542"/>
    <hyperlink ref="AG727" r:id="rId526" location="results"/>
    <hyperlink ref="AF728" r:id="rId527" display="https://www.scramble.nl/database/civil/details/global_45"/>
    <hyperlink ref="AG728" r:id="rId528" location="results"/>
    <hyperlink ref="AF730" r:id="rId529" display="https://www.scramble.nl/database/civil/details/gulfstream_463"/>
    <hyperlink ref="AG730" r:id="rId530" location="results"/>
    <hyperlink ref="AF731" r:id="rId531"/>
    <hyperlink ref="AG731" r:id="rId532" location="results"/>
    <hyperlink ref="AF732" r:id="rId533"/>
    <hyperlink ref="AG732" r:id="rId534" location="results"/>
    <hyperlink ref="AF733" r:id="rId535" display="https://www.scramble.nl/database/civil/details/cl_1335"/>
    <hyperlink ref="AG733" r:id="rId536" location="results"/>
    <hyperlink ref="AF734" r:id="rId537"/>
    <hyperlink ref="AG734" r:id="rId538" location="results"/>
    <hyperlink ref="AF736" r:id="rId539" display="https://www.scramble.nl/database/civil/details/gulfstream_533"/>
    <hyperlink ref="AG736" r:id="rId540" location="results"/>
    <hyperlink ref="AF737" r:id="rId541"/>
    <hyperlink ref="AG737" r:id="rId542" location="results"/>
    <hyperlink ref="AF738" r:id="rId543" display="https://www.scramble.nl/database/civil/details/global_438"/>
    <hyperlink ref="AG738" r:id="rId544" location="results"/>
    <hyperlink ref="AF739" r:id="rId545"/>
    <hyperlink ref="AG739" r:id="rId546" location="results"/>
    <hyperlink ref="AF740" r:id="rId547" display="https://www.scramble.nl/database/civil/details/gulfstream_900"/>
    <hyperlink ref="AG740" r:id="rId548" location="results"/>
    <hyperlink ref="AF742" r:id="rId549" display="https://www.scramble.nl/database/civil/details/falcon2000_186"/>
    <hyperlink ref="AG742" r:id="rId550" location="results"/>
    <hyperlink ref="AF743" r:id="rId551" display="https://www.scramble.nl/database/civil/details/gulfstream_943"/>
    <hyperlink ref="AG743" r:id="rId552" location="results"/>
    <hyperlink ref="AF744" r:id="rId553" display="https://www.scramble.nl/database/civil/details/cl_1639"/>
    <hyperlink ref="AG744" r:id="rId554" location="results"/>
    <hyperlink ref="AF745" r:id="rId555" display="https://www.scramble.nl/database/civil/details/erj_1257"/>
    <hyperlink ref="AG745" r:id="rId556" location="results"/>
    <hyperlink ref="AF747" r:id="rId557" display="https://www.scramble.nl/database/civil/details/bae125_1474"/>
    <hyperlink ref="AG747" r:id="rId558" location="results"/>
    <hyperlink ref="AF748" r:id="rId559" display="https://www.scramble.nl/database/civil/details/gulfstream_276"/>
    <hyperlink ref="AG748" r:id="rId560" location="results"/>
    <hyperlink ref="AF749" r:id="rId561" display="https://www.scramble.nl/database/civil/details/iai1126_174"/>
    <hyperlink ref="AG749" r:id="rId562" location="results"/>
    <hyperlink ref="AF750" r:id="rId563" display="https://www.scramble.nl/database/civil/details/cl_1268"/>
    <hyperlink ref="AG750" r:id="rId564" location="results"/>
    <hyperlink ref="AF751" r:id="rId565" display="https://www.scramble.nl/database/civil/details/PC12_508"/>
    <hyperlink ref="AG751" r:id="rId566" location="results"/>
    <hyperlink ref="AF752" r:id="rId567" display="https://www.scramble.nl/database/civil/details/PC12_921"/>
    <hyperlink ref="AG752" r:id="rId568" location="results"/>
    <hyperlink ref="AF753" r:id="rId569" display="https://www.scramble.nl/database/civil/details/falcon900_122"/>
    <hyperlink ref="AG753" r:id="rId570" location="results"/>
    <hyperlink ref="AF754" r:id="rId571" display="https://www.scramble.nl/database/civil/details/falcon900ex_247"/>
    <hyperlink ref="AG754" r:id="rId572" location="results"/>
    <hyperlink ref="AF756" r:id="rId573" display="https://www.scramble.nl/database/civil/details/gulfstream_822"/>
    <hyperlink ref="AG756" r:id="rId574" location="results"/>
    <hyperlink ref="AF758" r:id="rId575"/>
    <hyperlink ref="AG758" r:id="rId576" location="results"/>
    <hyperlink ref="AF759" r:id="rId577"/>
    <hyperlink ref="AG759" r:id="rId578" location="results"/>
    <hyperlink ref="AF760" r:id="rId579" display="https://www.scramble.nl/database/civil/details/gulfstream_1137"/>
    <hyperlink ref="AG760" r:id="rId580" location="results"/>
    <hyperlink ref="AF761" r:id="rId581" display="https://www.scramble.nl/database/civil/details/cl_911"/>
    <hyperlink ref="AG761" r:id="rId582" location="results"/>
    <hyperlink ref="AF762" r:id="rId583" display="https://www.scramble.nl/database/civil/details/cl_350"/>
    <hyperlink ref="AG762" r:id="rId584" location="results"/>
    <hyperlink ref="AF763" r:id="rId585" display="https://www.scramble.nl/database/civil/details/global_377"/>
    <hyperlink ref="AG763" r:id="rId586" location="results"/>
    <hyperlink ref="AF764" r:id="rId587" display="https://www.scramble.nl/database/civil/details/global_356"/>
    <hyperlink ref="AG764" r:id="rId588" location="results"/>
    <hyperlink ref="AF765" r:id="rId589" display="https://www.scramble.nl/database/civil/details/gulfstream_1561"/>
    <hyperlink ref="AG765" r:id="rId590" location="results"/>
    <hyperlink ref="AF767" r:id="rId591" display="https://www.scramble.nl/database/civil/details/gulfstream_777"/>
    <hyperlink ref="AG767" r:id="rId592" location="results"/>
    <hyperlink ref="AF768" r:id="rId593"/>
    <hyperlink ref="AG768" r:id="rId594" location="results"/>
    <hyperlink ref="AF769" r:id="rId595" display="https://www.scramble.nl/database/civil/details/rc_598"/>
    <hyperlink ref="AG769" r:id="rId596" location="results"/>
    <hyperlink ref="AF770" r:id="rId597" display="https://www.scramble.nl/database/civil/details/gulfstream_1460"/>
    <hyperlink ref="AG770" r:id="rId598" location="results"/>
    <hyperlink ref="AF772" r:id="rId599" display="https://www.scramble.nl/database/civil/details/tbm_456"/>
    <hyperlink ref="AG772" r:id="rId600" location="results"/>
    <hyperlink ref="AF773" r:id="rId601"/>
    <hyperlink ref="AG773" r:id="rId602" location="results"/>
    <hyperlink ref="AF774" r:id="rId603" display="https://www.scramble.nl/database/civil/details/gulfstream_1060"/>
    <hyperlink ref="AG774" r:id="rId604" location="results"/>
    <hyperlink ref="AF775" r:id="rId605" display="https://www.scramble.nl/database/civil/details/gulfstream_1377"/>
    <hyperlink ref="AG775" r:id="rId606" location="results"/>
    <hyperlink ref="AF776" r:id="rId607"/>
    <hyperlink ref="AG776" r:id="rId608" location="results"/>
    <hyperlink ref="AF777" r:id="rId609"/>
    <hyperlink ref="AG777" r:id="rId610" location="results"/>
    <hyperlink ref="AF778" r:id="rId611"/>
    <hyperlink ref="AG778" r:id="rId612" location="results"/>
    <hyperlink ref="AF779" r:id="rId613" display="https://www.scramble.nl/database/civil/details/gulfstream_1953"/>
    <hyperlink ref="AG779" r:id="rId614" location="results"/>
    <hyperlink ref="AF780" r:id="rId615" display="https://www.scramble.nl/database/civil/details/gulfstream_1880"/>
    <hyperlink ref="AG780" r:id="rId616" location="results"/>
    <hyperlink ref="AF781" r:id="rId617" display="https://www.scramble.nl/database/civil/details/Eclipse_158"/>
    <hyperlink ref="AG781" r:id="rId618" location="results"/>
    <hyperlink ref="AF783" r:id="rId619" display="https://www.scramble.nl/database/civil/details/gulfstream_2347"/>
    <hyperlink ref="AG783" r:id="rId620" location="results"/>
    <hyperlink ref="AF784" r:id="rId621" display="https://www.scramble.nl/database/civil/details/cl_892"/>
    <hyperlink ref="AG784" r:id="rId622" location="results"/>
    <hyperlink ref="AF785" r:id="rId623" display="https://www.scramble.nl/database/civil/details/gulfstream_2040"/>
    <hyperlink ref="AG785" r:id="rId624" location="results"/>
    <hyperlink ref="AF786" r:id="rId625" display="https://www.scramble.nl/database/civil/details/cl_509"/>
    <hyperlink ref="AG786" r:id="rId626" location="results"/>
    <hyperlink ref="AF787" r:id="rId627" display="https://www.scramble.nl/database/civil/details/gulfstream_1081"/>
    <hyperlink ref="AG787" r:id="rId628" location="results"/>
    <hyperlink ref="AF788" r:id="rId629" display="https://www.scramble.nl/database/civil/details/gulfstream_469"/>
    <hyperlink ref="AG788" r:id="rId630" location="results"/>
    <hyperlink ref="AF789" r:id="rId631"/>
    <hyperlink ref="AG789" r:id="rId632" location="results"/>
    <hyperlink ref="AF790" r:id="rId633" display="https://www.scramble.nl/database/civil/details/gulfstream_2003"/>
    <hyperlink ref="AG790" r:id="rId634" location="results"/>
    <hyperlink ref="AF791" r:id="rId635" display="https://www.scramble.nl/database/civil/details/cl_431"/>
    <hyperlink ref="AG791" r:id="rId636" location="results"/>
    <hyperlink ref="AF792" r:id="rId637" display="https://www.scramble.nl/database/civil/details/global_14"/>
    <hyperlink ref="AG792" r:id="rId638" location="results"/>
    <hyperlink ref="AF794" r:id="rId639" display="https://www.scramble.nl/database/civil/details/gulfstream_2287"/>
    <hyperlink ref="AG794" r:id="rId640" location="results"/>
    <hyperlink ref="AF796" r:id="rId641" display="https://www.scramble.nl/database/civil/details/falcon900ex_175"/>
    <hyperlink ref="AG796" r:id="rId642" location="results"/>
    <hyperlink ref="AF797" r:id="rId643" display="https://www.scramble.nl/database/civil/details/cl_262"/>
    <hyperlink ref="AG797" r:id="rId644" location="results"/>
    <hyperlink ref="AF798" r:id="rId645"/>
    <hyperlink ref="AG798" r:id="rId646" location="results"/>
    <hyperlink ref="AF799" r:id="rId647"/>
    <hyperlink ref="AG799" r:id="rId648" location="results"/>
    <hyperlink ref="AF800" r:id="rId649"/>
    <hyperlink ref="AG800" r:id="rId650" location="results"/>
    <hyperlink ref="AF801" r:id="rId651"/>
    <hyperlink ref="AG801" r:id="rId652" location="results"/>
    <hyperlink ref="AF802" r:id="rId653" display="https://www.scramble.nl/database/civil/details/falcon50_171"/>
    <hyperlink ref="AG802" r:id="rId654" location="results"/>
    <hyperlink ref="AF803" r:id="rId655"/>
    <hyperlink ref="AG803" r:id="rId656" location="results"/>
    <hyperlink ref="AF804" r:id="rId657" display="https://www.scramble.nl/database/civil/details/global_745"/>
    <hyperlink ref="AG804" r:id="rId658" location="results"/>
    <hyperlink ref="AF805" r:id="rId659"/>
    <hyperlink ref="AG805" r:id="rId660" location="results"/>
    <hyperlink ref="AF806" r:id="rId661"/>
    <hyperlink ref="AG806" r:id="rId662" location="results"/>
    <hyperlink ref="AF807" r:id="rId663" display="https://www.scramble.nl/database/civil/details/global_209"/>
    <hyperlink ref="AG807" r:id="rId664" location="results"/>
    <hyperlink ref="AF808" r:id="rId665" display="https://www.scramble.nl/database/civil/details/gulfstream_1493"/>
    <hyperlink ref="AG808" r:id="rId666" location="results"/>
    <hyperlink ref="AF809" r:id="rId667" display="https://www.scramble.nl/database/civil/details/falcon900_201"/>
    <hyperlink ref="AG809" r:id="rId668" location="results"/>
    <hyperlink ref="AF810" r:id="rId669" display="https://www.scramble.nl/database/civil/details/gulfstream_1360"/>
    <hyperlink ref="AG810" r:id="rId670" location="results"/>
    <hyperlink ref="AF811" r:id="rId671" display="https://www.scramble.nl/database/civil/details/gulfstream_1317"/>
    <hyperlink ref="AG811" r:id="rId672" location="results"/>
    <hyperlink ref="AF812" r:id="rId673" display="https://www.scramble.nl/database/civil/details/gulfstream_687"/>
    <hyperlink ref="AG812" r:id="rId674" location="results"/>
    <hyperlink ref="AF813" r:id="rId675" display="https://www.scramble.nl/database/civil/details/cl_559"/>
    <hyperlink ref="AG813" r:id="rId676" location="results"/>
    <hyperlink ref="AF814" r:id="rId677" display="https://www.scramble.nl/database/civil/details/gulfstream_1639"/>
    <hyperlink ref="AG814" r:id="rId678" location="results"/>
    <hyperlink ref="AF815" r:id="rId679" display="https://www.scramble.nl/database/civil/details/erj_1432"/>
    <hyperlink ref="AG815" r:id="rId680" location="results"/>
    <hyperlink ref="AF816" r:id="rId681" display="https://www.scramble.nl/database/civil/details/global_241"/>
    <hyperlink ref="AG816" r:id="rId682" location="results"/>
    <hyperlink ref="AF817" r:id="rId683" display="https://www.scramble.nl/database/civil/details/falcon50_307"/>
    <hyperlink ref="AG817" r:id="rId684" location="results"/>
    <hyperlink ref="AF818" r:id="rId685" display="https://www.scramble.nl/database/civil/details/falcon2000ex_107"/>
    <hyperlink ref="AG818" r:id="rId686" location="results"/>
    <hyperlink ref="AF820" r:id="rId687" display="https://www.scramble.nl/database/civil/details/gulfstream_576"/>
    <hyperlink ref="AG820" r:id="rId688" location="results"/>
    <hyperlink ref="AF821" r:id="rId689" display="https://www.scramble.nl/database/civil/details/phenom_183"/>
    <hyperlink ref="AG821" r:id="rId690" location="results"/>
    <hyperlink ref="AF827" r:id="rId691" display="https://www.scramble.nl/database/civil/details/falcon900_219"/>
    <hyperlink ref="AG827" r:id="rId692" location="results"/>
    <hyperlink ref="AF828" r:id="rId693"/>
    <hyperlink ref="AG828" r:id="rId694" location="results"/>
    <hyperlink ref="AF833" r:id="rId695" display="https://www.scramble.nl/database/civil/details/pa_6385"/>
    <hyperlink ref="AG833" r:id="rId696" location="results"/>
    <hyperlink ref="AF834" r:id="rId697"/>
    <hyperlink ref="AG834" r:id="rId698" location="results"/>
    <hyperlink ref="AF836" r:id="rId699"/>
    <hyperlink ref="AG836" r:id="rId700" location="results"/>
    <hyperlink ref="AF837" r:id="rId701"/>
    <hyperlink ref="AG837" r:id="rId702" location="results"/>
    <hyperlink ref="AF838" r:id="rId703"/>
    <hyperlink ref="AG838" r:id="rId704" location="results"/>
    <hyperlink ref="AF839" r:id="rId705"/>
    <hyperlink ref="AG839" r:id="rId706" location="results"/>
    <hyperlink ref="AF840" r:id="rId707"/>
    <hyperlink ref="AG840" r:id="rId708" location="results"/>
    <hyperlink ref="AF841" r:id="rId709"/>
    <hyperlink ref="AG841" r:id="rId710" location="results"/>
    <hyperlink ref="AF842" r:id="rId711"/>
    <hyperlink ref="AG842" r:id="rId712" location="results"/>
    <hyperlink ref="AF843" r:id="rId713"/>
    <hyperlink ref="AG843" r:id="rId714" location="results"/>
    <hyperlink ref="AF844" r:id="rId715"/>
    <hyperlink ref="AG844" r:id="rId716" location="results"/>
    <hyperlink ref="AF845" r:id="rId717"/>
    <hyperlink ref="AG845" r:id="rId718" location="results"/>
    <hyperlink ref="AF846" r:id="rId719"/>
    <hyperlink ref="AG846" r:id="rId720" location="results"/>
    <hyperlink ref="AF847" r:id="rId721" display="https://www.scramble.nl/database/civil/details/phenom_107"/>
    <hyperlink ref="AG847" r:id="rId722" location="results"/>
    <hyperlink ref="AF848" r:id="rId723"/>
    <hyperlink ref="AG848" r:id="rId724" location="results"/>
    <hyperlink ref="AF849" r:id="rId725"/>
    <hyperlink ref="AG849" r:id="rId726" location="results"/>
    <hyperlink ref="AF850" r:id="rId727"/>
    <hyperlink ref="AG850" r:id="rId728" location="results"/>
    <hyperlink ref="AF851" r:id="rId729"/>
    <hyperlink ref="AG851" r:id="rId730" location="results"/>
    <hyperlink ref="AF852" r:id="rId731"/>
    <hyperlink ref="AG852" r:id="rId732" location="results"/>
    <hyperlink ref="AF853" r:id="rId733"/>
    <hyperlink ref="AG853" r:id="rId734" location="results"/>
    <hyperlink ref="AF854" r:id="rId735"/>
    <hyperlink ref="AG854" r:id="rId736" location="results"/>
    <hyperlink ref="AF855" r:id="rId737"/>
    <hyperlink ref="AG855" r:id="rId738" location="results"/>
    <hyperlink ref="AF856" r:id="rId739" display="https://www.scramble.nl/database/civil/details/bae125_1113"/>
    <hyperlink ref="AG856" r:id="rId740" location="results"/>
    <hyperlink ref="AF857" r:id="rId741"/>
    <hyperlink ref="AG857" r:id="rId742" location="results"/>
    <hyperlink ref="AF858" r:id="rId743"/>
    <hyperlink ref="AG858" r:id="rId744" location="results"/>
    <hyperlink ref="AF859" r:id="rId745" display="https://www.scramble.nl/database/civil/details/phenom_698"/>
    <hyperlink ref="AG859" r:id="rId746" location="results"/>
    <hyperlink ref="AF860" r:id="rId747" display="https://www.scramble.nl/database/civil/details/phenom_320"/>
    <hyperlink ref="AG860" r:id="rId748" location="results"/>
    <hyperlink ref="AF861" r:id="rId749"/>
    <hyperlink ref="AG861" r:id="rId750" location="results"/>
    <hyperlink ref="AF862" r:id="rId751"/>
    <hyperlink ref="AG862" r:id="rId752" location="results"/>
    <hyperlink ref="AF863" r:id="rId753"/>
    <hyperlink ref="AG863" r:id="rId754" location="results"/>
    <hyperlink ref="AF864" r:id="rId755" display="https://www.scramble.nl/database/civil/details/iai1125_219"/>
    <hyperlink ref="AG864" r:id="rId756" location="results"/>
    <hyperlink ref="AF865" r:id="rId757"/>
    <hyperlink ref="AG865" r:id="rId758" location="results"/>
    <hyperlink ref="AF867" r:id="rId759"/>
    <hyperlink ref="AG867" r:id="rId760" location="results"/>
    <hyperlink ref="AF868" r:id="rId761"/>
    <hyperlink ref="AG868" r:id="rId762" location="results"/>
    <hyperlink ref="AF869" r:id="rId763"/>
    <hyperlink ref="AG869" r:id="rId764" location="results"/>
    <hyperlink ref="AF870" r:id="rId765"/>
    <hyperlink ref="AG870" r:id="rId766" location="results"/>
    <hyperlink ref="AF871" r:id="rId767"/>
    <hyperlink ref="AG871" r:id="rId768" location="results"/>
    <hyperlink ref="AF872" r:id="rId769"/>
    <hyperlink ref="AG872" r:id="rId770" location="results"/>
    <hyperlink ref="AF873" r:id="rId771"/>
    <hyperlink ref="AG873" r:id="rId772" location="results"/>
    <hyperlink ref="AF874" r:id="rId773"/>
    <hyperlink ref="AG874" r:id="rId774" location="results"/>
    <hyperlink ref="AF875" r:id="rId775" display="https://www.scramble.nl/database/civil/details/falcon2000_207"/>
    <hyperlink ref="AG875" r:id="rId776" location="results"/>
    <hyperlink ref="AF876" r:id="rId777" display="https://www.scramble.nl/database/civil/details/cl_1102"/>
    <hyperlink ref="AG876" r:id="rId778" location="results"/>
    <hyperlink ref="AF878" r:id="rId779" display="https://www.scramble.nl/database/civil/details/cl_1429"/>
    <hyperlink ref="AG878" r:id="rId780" location="results"/>
    <hyperlink ref="AF879" r:id="rId781" display="https://www.scramble.nl/database/civil/details/falcon2000ex_11"/>
    <hyperlink ref="AG879" r:id="rId782" location="results"/>
    <hyperlink ref="AF880" r:id="rId783" display="https://www.scramble.nl/database/civil/details/cl_823"/>
    <hyperlink ref="AG880" r:id="rId784" location="results"/>
    <hyperlink ref="AF881" r:id="rId785" display="https://www.scramble.nl/database/civil/details/falcon2000ex_152"/>
    <hyperlink ref="AG881" r:id="rId786" location="results"/>
    <hyperlink ref="AF882" r:id="rId787" display="https://www.scramble.nl/database/civil/details/cl_774"/>
    <hyperlink ref="AG882" r:id="rId788" location="results"/>
    <hyperlink ref="AF883" r:id="rId789" display="https://www.scramble.nl/database/civil/details/do328_114"/>
    <hyperlink ref="AG883" r:id="rId790" location="results"/>
    <hyperlink ref="AF884" r:id="rId791" display="https://www.scramble.nl/database/civil/details/cl_665"/>
    <hyperlink ref="AG884" r:id="rId792" location="results"/>
    <hyperlink ref="AF885" r:id="rId793" display="https://www.scramble.nl/database/civil/details/erj_1259"/>
    <hyperlink ref="AG885" r:id="rId794" location="results"/>
    <hyperlink ref="AF886" r:id="rId795" display="https://www.scramble.nl/database/civil/details/global_497"/>
    <hyperlink ref="AG886" r:id="rId796" location="results"/>
    <hyperlink ref="AF887" r:id="rId797" display="https://www.scramble.nl/database/civil/details/F28_368"/>
    <hyperlink ref="AG887" r:id="rId798" location="results"/>
    <hyperlink ref="AF888" r:id="rId799" display="https://www.scramble.nl/database/civil/details/erj_1378"/>
    <hyperlink ref="AG888" r:id="rId800" location="results"/>
    <hyperlink ref="AF889" r:id="rId801"/>
    <hyperlink ref="AG889" r:id="rId802" location="results"/>
    <hyperlink ref="AF890" r:id="rId803" display="https://www.scramble.nl/database/civil/details/global_168"/>
    <hyperlink ref="AG890" r:id="rId804" location="results"/>
    <hyperlink ref="AF891" r:id="rId805" display="https://www.scramble.nl/database/civil/details/cl_955"/>
    <hyperlink ref="AG891" r:id="rId806" location="results"/>
    <hyperlink ref="AF892" r:id="rId807" display="https://www.scramble.nl/database/civil/details/gulfstream_1940"/>
    <hyperlink ref="AG892" r:id="rId808" location="results"/>
    <hyperlink ref="AF893" r:id="rId809" display="https://www.scramble.nl/database/civil/details/falcon7x_210"/>
    <hyperlink ref="AG893" r:id="rId810" location="results"/>
    <hyperlink ref="AF894" r:id="rId811" display="https://www.scramble.nl/database/civil/details/gulfstream_1695"/>
    <hyperlink ref="AG894" r:id="rId812" location="results"/>
    <hyperlink ref="AF895" r:id="rId813" display="https://www.scramble.nl/database/civil/details/gulfstream_2400"/>
    <hyperlink ref="AG895" r:id="rId814" location="results"/>
    <hyperlink ref="AF896" r:id="rId815" display="https://www.scramble.nl/database/civil/details/do328_119"/>
    <hyperlink ref="AG896" r:id="rId816" location="results"/>
    <hyperlink ref="AF897" r:id="rId817" display="https://www.scramble.nl/database/civil/details/A320_1865"/>
    <hyperlink ref="AG897" r:id="rId818" location="results"/>
    <hyperlink ref="AF898" r:id="rId819" display="https://www.scramble.nl/database/civil/details/gulfstream_2009"/>
    <hyperlink ref="AG898" r:id="rId820" location="results"/>
    <hyperlink ref="AF903" r:id="rId821" display="https://www.scramble.nl/database/civil/details/falcon900ex_23"/>
    <hyperlink ref="AG903" r:id="rId822" location="results"/>
    <hyperlink ref="AF904" r:id="rId823" display="https://www.scramble.nl/database/civil/details/gulfstream_1919"/>
    <hyperlink ref="AG904" r:id="rId824" location="results"/>
    <hyperlink ref="AF905" r:id="rId825" display="https://www.scramble.nl/database/civil/details/cl_826"/>
    <hyperlink ref="AG905" r:id="rId826" location="results"/>
    <hyperlink ref="AF906" r:id="rId827" display="https://www.scramble.nl/database/civil/details/global_553"/>
    <hyperlink ref="AG906" r:id="rId828" location="results"/>
    <hyperlink ref="AF907" r:id="rId829"/>
    <hyperlink ref="AG907" r:id="rId830" location="results"/>
    <hyperlink ref="AF908" r:id="rId831" display="https://www.scramble.nl/database/civil/details/global_332"/>
    <hyperlink ref="AG908" r:id="rId832" location="results"/>
    <hyperlink ref="AF909" r:id="rId833"/>
    <hyperlink ref="AG909" r:id="rId834" location="results"/>
    <hyperlink ref="AF910" r:id="rId835" display="https://www.scramble.nl/database/civil/details/cl_689"/>
    <hyperlink ref="AG910" r:id="rId836" location="results"/>
    <hyperlink ref="AF916" r:id="rId837"/>
    <hyperlink ref="AG916" r:id="rId838" location="results"/>
    <hyperlink ref="AF917" r:id="rId839"/>
    <hyperlink ref="AG917" r:id="rId840" location="results"/>
    <hyperlink ref="AF918" r:id="rId841"/>
    <hyperlink ref="AG918" r:id="rId842" location="results"/>
    <hyperlink ref="AF919" r:id="rId843"/>
    <hyperlink ref="AG919" r:id="rId844" location="results"/>
    <hyperlink ref="AF921" r:id="rId845"/>
    <hyperlink ref="AG921" r:id="rId846" location="results"/>
    <hyperlink ref="AF922" r:id="rId847"/>
    <hyperlink ref="AG922" r:id="rId848" location="results"/>
    <hyperlink ref="AF923" r:id="rId849" display="https://www.scramble.nl/database/civil/details/erj_867"/>
    <hyperlink ref="AG923" r:id="rId850" location="results"/>
    <hyperlink ref="AF924" r:id="rId851" display="https://www.scramble.nl/database/civil/details/pa_6372"/>
    <hyperlink ref="AG924" r:id="rId852" location="results"/>
    <hyperlink ref="AD925" r:id="rId853" display="https://www.scramble.nl/database/soviet/details/113_58342"/>
    <hyperlink ref="AF926" r:id="rId854" display="https://www.scramble.nl/database/civil/details/PC12_1406"/>
    <hyperlink ref="AG926" r:id="rId855" location="results"/>
    <hyperlink ref="AF927" r:id="rId856"/>
    <hyperlink ref="AG927" r:id="rId857" location="results"/>
    <hyperlink ref="AF928" r:id="rId858" display="https://www.scramble.nl/database/civil/details/erj_856"/>
    <hyperlink ref="AG928" r:id="rId859" location="results"/>
    <hyperlink ref="AF929" r:id="rId860"/>
    <hyperlink ref="AG929" r:id="rId861" location="results"/>
    <hyperlink ref="AF930" r:id="rId862"/>
    <hyperlink ref="AG930" r:id="rId863" location="results"/>
    <hyperlink ref="AF931" r:id="rId864"/>
    <hyperlink ref="AG931" r:id="rId865" location="results"/>
    <hyperlink ref="AF932" r:id="rId866" display="https://www.scramble.nl/database/civil/details/phenom_143"/>
    <hyperlink ref="AG932" r:id="rId867" location="results"/>
    <hyperlink ref="AF933" r:id="rId868"/>
    <hyperlink ref="AG933" r:id="rId869" location="results"/>
    <hyperlink ref="AF938" r:id="rId870"/>
    <hyperlink ref="AG938" r:id="rId871" location="results"/>
    <hyperlink ref="AF939" r:id="rId872"/>
    <hyperlink ref="AG939" r:id="rId873" location="results"/>
    <hyperlink ref="AF940" r:id="rId874"/>
    <hyperlink ref="AG940" r:id="rId875" location="results"/>
    <hyperlink ref="AF945" r:id="rId876"/>
    <hyperlink ref="AG945" r:id="rId877" location="results"/>
    <hyperlink ref="AF946" r:id="rId878" display="https://www.scramble.nl/database/civil/details/falcon2000ex_249"/>
    <hyperlink ref="AG946" r:id="rId879" location="results"/>
    <hyperlink ref="AF947" r:id="rId880" display="https://www.scramble.nl/database/civil/details/falcon7x_125"/>
    <hyperlink ref="AG947" r:id="rId881" location="results"/>
    <hyperlink ref="AF948" r:id="rId882"/>
    <hyperlink ref="AG948" r:id="rId883" location="results"/>
    <hyperlink ref="AF949" r:id="rId884"/>
    <hyperlink ref="AG949" r:id="rId885" location="results"/>
    <hyperlink ref="AF950" r:id="rId886" display="https://www.scramble.nl/database/civil/details/F27_826"/>
    <hyperlink ref="AG950" r:id="rId887" location="results"/>
    <hyperlink ref="AF955" r:id="rId888"/>
    <hyperlink ref="AG955" r:id="rId889" location="results" display="https://www.scramble.nl/database/civil?op= - results"/>
    <hyperlink ref="AF956" r:id="rId890"/>
    <hyperlink ref="AG956" r:id="rId891" location="results"/>
    <hyperlink ref="AF957" r:id="rId892"/>
    <hyperlink ref="AG957" r:id="rId893" location="results"/>
    <hyperlink ref="AF960" r:id="rId894" display="https://www.scramble.nl/database/civil/details/do328_199"/>
    <hyperlink ref="AG960" r:id="rId895" location="results"/>
    <hyperlink ref="AF961" r:id="rId896"/>
    <hyperlink ref="AG961" r:id="rId897" location="results"/>
    <hyperlink ref="AF962" r:id="rId898" display="https://www.scramble.nl/database/civil/details/bae125_922"/>
    <hyperlink ref="AG962" r:id="rId899" location="results"/>
    <hyperlink ref="AF963" r:id="rId900" display="https://www.scramble.nl/database/civil/details/do328_210"/>
    <hyperlink ref="AG963" r:id="rId901" location="results"/>
    <hyperlink ref="AF964" r:id="rId902"/>
    <hyperlink ref="AG964" r:id="rId903" location="results"/>
    <hyperlink ref="AF965" r:id="rId904" display="https://www.scramble.nl/database/civil/details/crj_1464"/>
    <hyperlink ref="AG965" r:id="rId905" location="results"/>
    <hyperlink ref="AF970" r:id="rId906"/>
    <hyperlink ref="AG970" r:id="rId907" location="results"/>
    <hyperlink ref="AF971" r:id="rId908" display="https://www.scramble.nl/database/civil/details/falcon2000_227"/>
    <hyperlink ref="AG971" r:id="rId909" location="results"/>
    <hyperlink ref="AF972" r:id="rId910"/>
    <hyperlink ref="AG972" r:id="rId911" location="results"/>
    <hyperlink ref="AF973" r:id="rId912"/>
    <hyperlink ref="AG973" r:id="rId913" location="results"/>
    <hyperlink ref="AF974" r:id="rId914" display="https://www.scramble.nl/database/civil/details/erj_876"/>
    <hyperlink ref="AG974" r:id="rId915" location="results"/>
    <hyperlink ref="AF975" r:id="rId916" display="https://www.scramble.nl/database/civil/details/gulfstream_1087"/>
    <hyperlink ref="AG975" r:id="rId917" location="results"/>
    <hyperlink ref="AF976" r:id="rId918" display="https://www.scramble.nl/database/civil/details/bae125_1194"/>
    <hyperlink ref="AG976" r:id="rId919" location="results"/>
    <hyperlink ref="AF977" r:id="rId920" display="https://www.scramble.nl/database/civil/details/erj_1787"/>
    <hyperlink ref="AG977" r:id="rId921" location="results"/>
    <hyperlink ref="AF978" r:id="rId922" display="https://www.scramble.nl/database/civil/details/A319_945"/>
    <hyperlink ref="AG978" r:id="rId923" location="results"/>
    <hyperlink ref="AF983" r:id="rId924" display="https://www.scramble.nl/database/civil/details/falcon7x_107"/>
    <hyperlink ref="AG983" r:id="rId925" location="results"/>
    <hyperlink ref="AF984" r:id="rId926"/>
    <hyperlink ref="AG984" r:id="rId927" location="results"/>
    <hyperlink ref="AF985" r:id="rId928" display="https://www.scramble.nl/database/civil/details/tbm_300"/>
    <hyperlink ref="AG985" r:id="rId929" location="results"/>
    <hyperlink ref="AF987" r:id="rId930"/>
    <hyperlink ref="AG987" r:id="rId931" location="results"/>
    <hyperlink ref="AF988" r:id="rId932"/>
    <hyperlink ref="AG988" r:id="rId933" location="results"/>
    <hyperlink ref="AF989" r:id="rId934" display="https://www.scramble.nl/database/civil/details/tbm_728"/>
    <hyperlink ref="AG989" r:id="rId935" location="results"/>
    <hyperlink ref="AF990" r:id="rId936"/>
    <hyperlink ref="AG990" r:id="rId937" location="results"/>
    <hyperlink ref="AF991" r:id="rId938" display="https://www.scramble.nl/database/civil/details/phenom_141"/>
    <hyperlink ref="AG991" r:id="rId939" location="results"/>
    <hyperlink ref="AF992" r:id="rId940"/>
    <hyperlink ref="AG992" r:id="rId941" location="results"/>
    <hyperlink ref="AF998" r:id="rId942" display="https://www.scramble.nl/database/civil/details/gulfstream_2345"/>
    <hyperlink ref="AG998" r:id="rId943" location="results"/>
    <hyperlink ref="AF999" r:id="rId944" display="https://www.scramble.nl/database/civil/details/cl_905"/>
    <hyperlink ref="AG999" r:id="rId945" location="results"/>
    <hyperlink ref="AF1004" r:id="rId946"/>
    <hyperlink ref="AG1004" r:id="rId947" location="results"/>
    <hyperlink ref="AF1010" r:id="rId948" display="https://www.scramble.nl/database/soviet/details/206_76176"/>
    <hyperlink ref="AF1012" r:id="rId949" display="https://www.scramble.nl/database/civil/details/cl_1648"/>
    <hyperlink ref="AG1012" r:id="rId950" location="results"/>
    <hyperlink ref="AF1020" r:id="rId951" display="https://www.scramble.nl/database/civil/details/erj_1351"/>
    <hyperlink ref="AG1020" r:id="rId952" location="results"/>
    <hyperlink ref="AF1025" r:id="rId953" display="https://www.scramble.nl/database/civil/details/erj_1410"/>
    <hyperlink ref="AG1025" r:id="rId954" location="results"/>
    <hyperlink ref="AF1026" r:id="rId955"/>
    <hyperlink ref="AG1026" r:id="rId956" location="results"/>
    <hyperlink ref="AF1027" r:id="rId957"/>
    <hyperlink ref="AG1027" r:id="rId958" location="results"/>
    <hyperlink ref="AF1032" r:id="rId959" display="https://www.scramble.nl/database/civil/details/PC12_610"/>
    <hyperlink ref="AG1032" r:id="rId960" location="results"/>
    <hyperlink ref="AF1033" r:id="rId961"/>
    <hyperlink ref="AG1033" r:id="rId962" location="results"/>
    <hyperlink ref="AF1034" r:id="rId963" display="https://www.scramble.nl/database/civil/details/erj_1634"/>
    <hyperlink ref="AG1034" r:id="rId964" location="results"/>
    <hyperlink ref="AF1035" r:id="rId965"/>
    <hyperlink ref="AG1035" r:id="rId966" location="results"/>
    <hyperlink ref="AF1036" r:id="rId967"/>
    <hyperlink ref="AG1036" r:id="rId968" location="results"/>
    <hyperlink ref="AF1037" r:id="rId969" display="https://www.scramble.nl/database/civil/details/cl_1460"/>
    <hyperlink ref="AG1037" r:id="rId970" location="results"/>
    <hyperlink ref="AF1038" r:id="rId971"/>
    <hyperlink ref="AG1038" r:id="rId972" location="results"/>
    <hyperlink ref="AF1039" r:id="rId973" display="https://www.scramble.nl/database/civil/details/ATR_91"/>
    <hyperlink ref="AG1039" r:id="rId974" location="results"/>
    <hyperlink ref="AF1040" r:id="rId975"/>
    <hyperlink ref="AG1040" r:id="rId976" location="results"/>
    <hyperlink ref="AF1046" r:id="rId977" display="https://www.scramble.nl/database/civil/details/Eclipse_237"/>
    <hyperlink ref="AG1046" r:id="rId978" location="results"/>
    <hyperlink ref="AF1048" r:id="rId979" display="https://www.scramble.nl/database/civil/details/erj_2750"/>
    <hyperlink ref="AG1048" r:id="rId980" location="results"/>
    <hyperlink ref="AF1049" r:id="rId981" display="https://www.scramble.nl/database/civil/details/falcon2000ex_220"/>
    <hyperlink ref="AG1049" r:id="rId982" location="results"/>
    <hyperlink ref="AF1050" r:id="rId983" display="https://www.scramble.nl/database/civil/details/falcon8x_20"/>
    <hyperlink ref="AG1050" r:id="rId984" location="results"/>
    <hyperlink ref="AF1051" r:id="rId985" display="https://www.scramble.nl/database/civil/details/crj_1444"/>
    <hyperlink ref="AG1051" r:id="rId986" location="results"/>
    <hyperlink ref="AF1056" r:id="rId987"/>
    <hyperlink ref="AG1056" r:id="rId988" location="results"/>
    <hyperlink ref="AF1057" r:id="rId989" display="https://www.scramble.nl/database/civil/details/iai1126_290"/>
    <hyperlink ref="AG1057" r:id="rId990" location="results"/>
    <hyperlink ref="AF1058" r:id="rId991" display="https://www.scramble.nl/database/civil/details/falcon7x_264"/>
    <hyperlink ref="AG1058" r:id="rId992" location="results"/>
    <hyperlink ref="AF1059" r:id="rId993"/>
    <hyperlink ref="AG1059" r:id="rId994" location="results"/>
    <hyperlink ref="AF1060" r:id="rId995" display="https://www.scramble.nl/database/civil/details/falcon7x_189"/>
    <hyperlink ref="AG1060" r:id="rId996" location="results"/>
    <hyperlink ref="AF1061" r:id="rId997" display="https://www.scramble.nl/database/civil/details/bae125_1425"/>
    <hyperlink ref="AG1061" r:id="rId998" location="results"/>
    <hyperlink ref="AF1062" r:id="rId999" display="https://www.scramble.nl/database/civil/details/cl_851"/>
    <hyperlink ref="AG1062" r:id="rId1000" location="results"/>
    <hyperlink ref="AF1063" r:id="rId1001"/>
    <hyperlink ref="AG1063" r:id="rId1002" location="results"/>
    <hyperlink ref="AF1064" r:id="rId1003"/>
    <hyperlink ref="AG1064" r:id="rId1004" location="results"/>
    <hyperlink ref="AF1069" r:id="rId1005" display="https://www.scramble.nl/database/civil/details/do328_91"/>
    <hyperlink ref="AG1069" r:id="rId1006" location="results"/>
    <hyperlink ref="AF1074" r:id="rId1007" display="https://www.scramble.nl/database/civil/details/gulfstream_2225"/>
    <hyperlink ref="AG1074" r:id="rId1008" location="results"/>
    <hyperlink ref="AF1079" r:id="rId1009" display="https://www.scramble.nl/database/civil/details/cl_459"/>
    <hyperlink ref="AG1079" r:id="rId1010" location="results"/>
    <hyperlink ref="AF1080" r:id="rId1011" display="https://www.scramble.nl/database/civil/details/falcon50_119"/>
    <hyperlink ref="AG1080" r:id="rId1012" location="results"/>
    <hyperlink ref="AF1081" r:id="rId1013" display="https://www.scramble.nl/database/civil/details/falcon900_111"/>
    <hyperlink ref="AG1081" r:id="rId1014" location="results"/>
    <hyperlink ref="AF1086" r:id="rId1015" display="https://www.scramble.nl/database/civil/details/erj_1893"/>
    <hyperlink ref="AG1086" r:id="rId1016" location="results"/>
    <hyperlink ref="AF1091" r:id="rId1017" display="https://www.scramble.nl/database/civil/details/erj_322"/>
    <hyperlink ref="AG1091" r:id="rId1018" location="results"/>
    <hyperlink ref="AF1092" r:id="rId1019" display="https://www.scramble.nl/database/civil/details/erj_248"/>
    <hyperlink ref="AG1092" r:id="rId1020" location="results"/>
    <hyperlink ref="AF1093" r:id="rId1021" display="https://www.scramble.nl/database/civil/details/erj_515"/>
    <hyperlink ref="AG1093" r:id="rId1022" location="results"/>
    <hyperlink ref="AF1094" r:id="rId1023" display="https://www.scramble.nl/database/civil/details/erj_222"/>
    <hyperlink ref="AG1094" r:id="rId1024" location="results"/>
    <hyperlink ref="AF1095" r:id="rId1025"/>
    <hyperlink ref="AG1095" r:id="rId1026" location="results"/>
    <hyperlink ref="AF1096" r:id="rId1027" display="https://www.scramble.nl/database/civil/details/PC12_1067"/>
    <hyperlink ref="AG1096" r:id="rId1028" location="results"/>
    <hyperlink ref="AF1097" r:id="rId1029"/>
    <hyperlink ref="AG1097" r:id="rId1030" location="results"/>
    <hyperlink ref="AF1098" r:id="rId1031" display="https://www.scramble.nl/database/civil/details/iai1126_216"/>
    <hyperlink ref="AG1098" r:id="rId1032" location="results" display="? "/>
    <hyperlink ref="AF1103" r:id="rId1033"/>
    <hyperlink ref="AG1103" r:id="rId1034" location="results"/>
    <hyperlink ref="AF1108" r:id="rId1035" display="https://www.scramble.nl/database/civil/details/global_224"/>
    <hyperlink ref="AG1108" r:id="rId1036" location="results"/>
    <hyperlink ref="AF1109" r:id="rId1037"/>
    <hyperlink ref="AG1109" r:id="rId1038" location="results"/>
    <hyperlink ref="AF1110" r:id="rId1039" display="https://www.scramble.nl/database/civil/details/falcon2000_160"/>
    <hyperlink ref="AG1110" r:id="rId1040" location="results"/>
    <hyperlink ref="AF1111" r:id="rId1041"/>
    <hyperlink ref="AG1111" r:id="rId1042" location="results"/>
    <hyperlink ref="AF1112" r:id="rId1043" display="https://www.scramble.nl/database/civil/details/crj_1305"/>
    <hyperlink ref="AG1112" r:id="rId1044" location="results"/>
    <hyperlink ref="AF1113" r:id="rId1045" display="https://www.scramble.nl/database/civil/details/rc_1484"/>
    <hyperlink ref="AG1113" r:id="rId1046" location="results"/>
    <hyperlink ref="AF1114" r:id="rId1047" display="https://www.scramble.nl/database/civil/details/cl_920"/>
    <hyperlink ref="AG1114" r:id="rId1048" location="results"/>
    <hyperlink ref="AF1115" r:id="rId1049" display="https://www.scramble.nl/database/civil/details/cl_967"/>
    <hyperlink ref="AG1115" r:id="rId1050" location="results"/>
    <hyperlink ref="AF1117" r:id="rId1051" display="https://www.scramble.nl/database/civil/details/erj_898"/>
    <hyperlink ref="AG1117" r:id="rId1052" location="results"/>
    <hyperlink ref="AF1118" r:id="rId1053" display="https://www.scramble.nl/database/civil/details/A330_1339"/>
    <hyperlink ref="AG1118" r:id="rId1054" location="results"/>
    <hyperlink ref="AF1119" r:id="rId1055"/>
    <hyperlink ref="AG1119" r:id="rId1056" location="results" display="https://www.scramble.nl/database/civil?op= - results"/>
    <hyperlink ref="AF1120" r:id="rId1057" display="https://www.scramble.nl/database/civil/details/bae125_1492"/>
    <hyperlink ref="AG1120" r:id="rId1058" location="results"/>
    <hyperlink ref="AF1121" r:id="rId1059"/>
    <hyperlink ref="AG1121" r:id="rId1060" location="results"/>
    <hyperlink ref="AF1122" r:id="rId1061"/>
    <hyperlink ref="AG1122" r:id="rId1062" location="results"/>
    <hyperlink ref="AF1123" r:id="rId1063"/>
    <hyperlink ref="AG1123" r:id="rId1064" location="results"/>
    <hyperlink ref="AF1124" r:id="rId1065" display="https://www.scramble.nl/database/civil/details/crj_824"/>
    <hyperlink ref="AG1124" r:id="rId1066" location="results"/>
    <hyperlink ref="AF1125" r:id="rId1067" display="https://www.scramble.nl/database/civil/details/A320_1865"/>
    <hyperlink ref="AG1125" r:id="rId1068" location="results"/>
    <hyperlink ref="AF1126" r:id="rId1069" display="https://www.scramble.nl/database/civil/details/global_342"/>
    <hyperlink ref="AG1126" r:id="rId1070" location="results"/>
    <hyperlink ref="AF1131" r:id="rId1071" display="https://www.scramble.nl/database/civil/details/global_83"/>
    <hyperlink ref="AG1131" r:id="rId1072" location="results"/>
    <hyperlink ref="AF1132" r:id="rId1073"/>
    <hyperlink ref="AG1132" r:id="rId1074" location="results"/>
    <hyperlink ref="AF1133" r:id="rId1075" display="https://www.scramble.nl/database/civil/details/falcon900_164"/>
    <hyperlink ref="AG1133" r:id="rId1076" location="results"/>
    <hyperlink ref="AF1134" r:id="rId1077" display="https://www.scramble.nl/database/civil/details/falcon900_145"/>
    <hyperlink ref="AG1134" r:id="rId1078" location="results"/>
    <hyperlink ref="AF1135" r:id="rId1079" display="https://www.scramble.nl/database/civil/details/falcon900ex_73"/>
    <hyperlink ref="AG1135" r:id="rId1080" location="results"/>
    <hyperlink ref="AF1136" r:id="rId1081" display="https://www.scramble.nl/database/civil/details/gulfstream_1951"/>
    <hyperlink ref="AG1136" r:id="rId1082" location="results"/>
    <hyperlink ref="AF1137" r:id="rId1083" display="https://www.scramble.nl/database/civil/details/falcon2000_18"/>
    <hyperlink ref="AG1137" r:id="rId1084" location="results"/>
    <hyperlink ref="AF1138" r:id="rId1085" display="https://www.scramble.nl/database/civil/details/A318_61"/>
    <hyperlink ref="AG1138" r:id="rId1086" location="results"/>
    <hyperlink ref="AF1139" r:id="rId1087" display="https://www.scramble.nl/database/civil/details/erj_1459"/>
    <hyperlink ref="AG1139" r:id="rId1088" location="results"/>
    <hyperlink ref="AF1140" r:id="rId1089" display="https://www.scramble.nl/database/civil/details/gulfstream_1698"/>
    <hyperlink ref="AG1140" r:id="rId1090" location="results"/>
    <hyperlink ref="AF1141" r:id="rId1091" display="https://www.scramble.nl/database/civil/details/gulfstream_1673"/>
    <hyperlink ref="AG1141" r:id="rId1092" location="results"/>
    <hyperlink ref="AF1142" r:id="rId1093"/>
    <hyperlink ref="AG1142" r:id="rId1094" location="results"/>
    <hyperlink ref="AF1143" r:id="rId1095" display="https://www.scramble.nl/database/civil/details/erj_820"/>
    <hyperlink ref="AG1143" r:id="rId1096" location="results"/>
    <hyperlink ref="AF1144" r:id="rId1097"/>
    <hyperlink ref="AG1144" r:id="rId1098" location="results"/>
    <hyperlink ref="AF1154" r:id="rId1099" display="https://www.scramble.nl/database/civil/details/gulfstream_1963"/>
    <hyperlink ref="AG1154" r:id="rId1100" location="results"/>
    <hyperlink ref="AF1155" r:id="rId1101" display="https://www.scramble.nl/database/civil/details/cl_472"/>
    <hyperlink ref="AG1155" r:id="rId1102" location="results"/>
    <hyperlink ref="AF1160" r:id="rId1103" display="https://www.scramble.nl/database/civil/details/gulfstream_1370"/>
    <hyperlink ref="AG1160" r:id="rId1104" location="results" display="? "/>
    <hyperlink ref="AF1165" r:id="rId1105" display="https://www.scramble.nl/database/civil/details/iai1126_89"/>
    <hyperlink ref="AG1165" r:id="rId1106" location="results"/>
    <hyperlink ref="AF1166" r:id="rId1107" display="https://www.scramble.nl/database/civil/details/global_230"/>
    <hyperlink ref="AG1166" r:id="rId1108" location="results"/>
    <hyperlink ref="AF1171" r:id="rId1109"/>
    <hyperlink ref="AG1171" r:id="rId1110" location="results"/>
    <hyperlink ref="AF1172" r:id="rId1111"/>
    <hyperlink ref="AG1172" r:id="rId1112" location="results"/>
    <hyperlink ref="AF1173" r:id="rId1113"/>
    <hyperlink ref="AG1173" r:id="rId1114" location="results"/>
    <hyperlink ref="AF1174" r:id="rId1115"/>
    <hyperlink ref="AG1174" r:id="rId1116" location="results"/>
    <hyperlink ref="AF1175" r:id="rId1117"/>
    <hyperlink ref="AG1175" r:id="rId1118" location="results"/>
    <hyperlink ref="AF1176" r:id="rId1119"/>
    <hyperlink ref="AG1176" r:id="rId1120" location="results"/>
    <hyperlink ref="AF1177" r:id="rId1121"/>
    <hyperlink ref="AG1177" r:id="rId1122" location="results"/>
    <hyperlink ref="AF1178" r:id="rId1123"/>
    <hyperlink ref="AG1178" r:id="rId1124" location="results"/>
    <hyperlink ref="AF1179" r:id="rId1125"/>
    <hyperlink ref="AG1179" r:id="rId1126" location="results"/>
    <hyperlink ref="AM27" r:id="rId1127" display="https://www.scramble.nl/database/soviet/details/85_26747"/>
    <hyperlink ref="AM28" r:id="rId1128" display="https://www.scramble.nl/database/soviet/details/85_26574"/>
    <hyperlink ref="AM38" r:id="rId1129"/>
    <hyperlink ref="AN38" r:id="rId1130" location="results"/>
    <hyperlink ref="AM39" r:id="rId1131"/>
    <hyperlink ref="AN39" r:id="rId1132" location="results"/>
    <hyperlink ref="AM40" r:id="rId1133"/>
    <hyperlink ref="AN40" r:id="rId1134" location="results"/>
    <hyperlink ref="AM45" r:id="rId1135"/>
    <hyperlink ref="AN45" r:id="rId1136" location="results"/>
    <hyperlink ref="AM46" r:id="rId1137"/>
    <hyperlink ref="AN46" r:id="rId1138" location="results"/>
    <hyperlink ref="AM47" r:id="rId1139"/>
    <hyperlink ref="AN47" r:id="rId1140" location="results"/>
    <hyperlink ref="AM48" r:id="rId1141"/>
    <hyperlink ref="AN48" r:id="rId1142" location="results"/>
    <hyperlink ref="AM49" r:id="rId1143"/>
    <hyperlink ref="AN49" r:id="rId1144" location="results"/>
    <hyperlink ref="AM50" r:id="rId1145"/>
    <hyperlink ref="AN50" r:id="rId1146" location="results"/>
    <hyperlink ref="AM51" r:id="rId1147"/>
    <hyperlink ref="AN51" r:id="rId1148" location="results"/>
    <hyperlink ref="AM61" r:id="rId1149"/>
    <hyperlink ref="AN61" r:id="rId1150" location="results"/>
    <hyperlink ref="AM71" r:id="rId1151" display="https://www.scramble.nl/database/soviet/details/34_6176"/>
    <hyperlink ref="AM87" r:id="rId1152"/>
    <hyperlink ref="AN87" r:id="rId1153" location="results"/>
    <hyperlink ref="AM114" r:id="rId1154" display="https://www.scramble.nl/database/civil/details/A300_129"/>
    <hyperlink ref="AN114" r:id="rId1155" location="results"/>
    <hyperlink ref="AM125" r:id="rId1156" display="https://www.scramble.nl/database/soviet/details/34_6210"/>
    <hyperlink ref="AM130" r:id="rId1157" display="https://www.scramble.nl/database/civil/details/F27_481"/>
    <hyperlink ref="AN130" r:id="rId1158" location="results"/>
    <hyperlink ref="AT9" r:id="rId1159"/>
    <hyperlink ref="AU9" r:id="rId1160" location="results"/>
    <hyperlink ref="AT14" r:id="rId1161" display="https://www.scramble.nl/database/civil/details/A340_332"/>
    <hyperlink ref="AU14" r:id="rId1162" location="results"/>
    <hyperlink ref="AU15:AU20" r:id="rId1163" location="results" display="Aeronautica Militare Italiana - Italian Air Force "/>
    <hyperlink ref="AU20:AU26" r:id="rId1164" location="results" display="Aeronautica Militare Italiana - Italian Air Force "/>
    <hyperlink ref="AT35" r:id="rId1165" display="https://www.scramble.nl/database/civil/details/do328_224"/>
    <hyperlink ref="AU35" r:id="rId1166" location="results"/>
    <hyperlink ref="AT36" r:id="rId1167" display="https://www.scramble.nl/database/civil/details/do328_216"/>
    <hyperlink ref="AU36" r:id="rId1168" location="results"/>
    <hyperlink ref="AT37" r:id="rId1169"/>
    <hyperlink ref="AU37" r:id="rId1170" location="results"/>
    <hyperlink ref="AT47" r:id="rId1171"/>
    <hyperlink ref="AU47" r:id="rId1172" location="results"/>
    <hyperlink ref="AT48" r:id="rId1173"/>
    <hyperlink ref="AU48" r:id="rId1174" location="results"/>
    <hyperlink ref="AT49" r:id="rId1175" display="https://www.scramble.nl/database/civil/details/gulfstream_1714"/>
    <hyperlink ref="AU49" r:id="rId1176" location="results"/>
    <hyperlink ref="AT50" r:id="rId1177" display="https://www.scramble.nl/database/civil/details/A319_725"/>
    <hyperlink ref="AU50" r:id="rId1178" location="results"/>
    <hyperlink ref="AU70" r:id="rId1179" location="results" display="https://www.scramble.nl/database/civil?op= - results"/>
    <hyperlink ref="AT74" r:id="rId1180" display="https://www.scramble.nl/database/civil/details/P180_230"/>
    <hyperlink ref="AU74" r:id="rId1181" location="results"/>
    <hyperlink ref="AT71" r:id="rId1182" display="https://www.scramble.nl/database/civil/details/P180_201"/>
    <hyperlink ref="AU71" r:id="rId1183" location="results" display="https://www.scramble.nl/database/civil?op= - results"/>
    <hyperlink ref="AT72" r:id="rId1184" display="https://www.scramble.nl/database/civil/details/P180_213"/>
    <hyperlink ref="AT73" r:id="rId1185"/>
    <hyperlink ref="AU73" r:id="rId1186" location="results" display="https://www.scramble.nl/database/civil?op= - results"/>
    <hyperlink ref="AT101" r:id="rId1187" display="https://www.scramble.nl/database/civil/details/A321_847"/>
    <hyperlink ref="AU101" r:id="rId1188" location="results"/>
    <hyperlink ref="AT102" r:id="rId1189" display="https://www.scramble.nl/database/civil/details/A330_507"/>
    <hyperlink ref="AU102" r:id="rId1190" location="results"/>
    <hyperlink ref="AT86" r:id="rId1191" display="https://www.scramble.nl/database/civil/details/A320_1849"/>
    <hyperlink ref="AU86" r:id="rId1192" location="results"/>
    <hyperlink ref="AT112" r:id="rId1193"/>
    <hyperlink ref="AU112" r:id="rId1194" location="results"/>
    <hyperlink ref="AT122" r:id="rId1195"/>
    <hyperlink ref="AU122" r:id="rId1196" location="results"/>
    <hyperlink ref="AT123" r:id="rId1197"/>
    <hyperlink ref="AU123" r:id="rId1198" location="results"/>
    <hyperlink ref="AT128" r:id="rId1199"/>
    <hyperlink ref="AU128" r:id="rId1200" location="results"/>
    <hyperlink ref="AT133" r:id="rId1201" display="https://www.scramble.nl/database/civil/details/erj_1686"/>
    <hyperlink ref="AU133" r:id="rId1202" location="results"/>
    <hyperlink ref="AT148" r:id="rId1203" display="https://www.scramble.nl/database/civil/details/P180_32"/>
    <hyperlink ref="AU148" r:id="rId1204" location="results"/>
    <hyperlink ref="AT149" r:id="rId1205" display="https://www.scramble.nl/database/civil/details/P180_33"/>
    <hyperlink ref="AU149" r:id="rId1206" location="results"/>
    <hyperlink ref="AT159" r:id="rId1207" display="https://www.scramble.nl/database/civil/details/cl_576"/>
    <hyperlink ref="AU159" r:id="rId1208" location="results"/>
    <hyperlink ref="AT164" r:id="rId1209"/>
    <hyperlink ref="AU164" r:id="rId1210" location="results"/>
    <hyperlink ref="R42" r:id="rId1211"/>
    <hyperlink ref="S42" r:id="rId1212" location="results"/>
    <hyperlink ref="D99" r:id="rId1213" display="https://www.scramble.nl/database/civil/details/ATR_366"/>
    <hyperlink ref="E99" r:id="rId1214" location="results"/>
    <hyperlink ref="D100" r:id="rId1215" display="https://www.scramble.nl/database/civil/details/ATR_374"/>
    <hyperlink ref="E100" r:id="rId1216" location="results"/>
    <hyperlink ref="D101" r:id="rId1217" display="https://www.scramble.nl/database/civil/details/ATR_378"/>
    <hyperlink ref="E101" r:id="rId1218" location="results"/>
    <hyperlink ref="D102" r:id="rId1219" display="https://www.scramble.nl/database/civil/details/ATR_515"/>
    <hyperlink ref="E102" r:id="rId1220" location="results"/>
    <hyperlink ref="D109" r:id="rId1221" display="https://www.scramble.nl/database/civil/details/crj_486"/>
    <hyperlink ref="E109" r:id="rId1222" location="results"/>
    <hyperlink ref="D135" r:id="rId1223" display="https://www.scramble.nl/database/civil/details/DHC8_221"/>
    <hyperlink ref="E135" r:id="rId1224" location="results"/>
    <hyperlink ref="D136" r:id="rId1225" display="https://www.scramble.nl/database/civil/details/DHC8_250"/>
    <hyperlink ref="E136" r:id="rId1226" location="results"/>
    <hyperlink ref="D137" r:id="rId1227" display="https://www.scramble.nl/database/civil/details/DHC8_274"/>
    <hyperlink ref="E137" r:id="rId1228" location="results"/>
    <hyperlink ref="D138" r:id="rId1229" display="https://www.scramble.nl/database/civil/details/ATR_462"/>
    <hyperlink ref="E138" r:id="rId1230" location="results"/>
    <hyperlink ref="D139" r:id="rId1231" display="https://www.scramble.nl/database/civil/details/ATR_476"/>
    <hyperlink ref="E139" r:id="rId1232" location="results"/>
    <hyperlink ref="D140" r:id="rId1233" display="https://www.scramble.nl/database/civil/details/ATR_445"/>
    <hyperlink ref="E140" r:id="rId1234" location="results"/>
    <hyperlink ref="D141" r:id="rId1235" display="https://www.scramble.nl/database/civil/details/ATR_445"/>
    <hyperlink ref="E141" r:id="rId1236" location="results"/>
    <hyperlink ref="D142" r:id="rId1237" display="https://www.scramble.nl/database/civil/details/ATR_515"/>
    <hyperlink ref="E142" r:id="rId1238" location="results"/>
    <hyperlink ref="D158" r:id="rId1239" display="https://www.scramble.nl/database/civil/details/F28_250"/>
    <hyperlink ref="E158" r:id="rId1240" location="results"/>
    <hyperlink ref="R226" r:id="rId1241"/>
    <hyperlink ref="S226" r:id="rId1242" location="results"/>
    <hyperlink ref="R227" r:id="rId1243"/>
    <hyperlink ref="S227" r:id="rId1244" location="results"/>
    <hyperlink ref="R228" r:id="rId1245"/>
    <hyperlink ref="S228" r:id="rId1246" location="results"/>
    <hyperlink ref="R229" r:id="rId1247"/>
    <hyperlink ref="S229" r:id="rId1248" location="results"/>
    <hyperlink ref="R230" r:id="rId1249"/>
    <hyperlink ref="S230" r:id="rId1250" location="results"/>
    <hyperlink ref="R379" r:id="rId1251"/>
    <hyperlink ref="S379" r:id="rId1252" location="results"/>
    <hyperlink ref="R380" r:id="rId1253" display="https://www.scramble.nl/database/civil/details/F28_34"/>
    <hyperlink ref="S380" r:id="rId1254" location="results"/>
    <hyperlink ref="R381" r:id="rId1255" display="https://www.scramble.nl/database/civil/details/ATR_66"/>
    <hyperlink ref="S381" r:id="rId1256" location="results"/>
    <hyperlink ref="R382" r:id="rId1257" display="https://www.scramble.nl/database/civil/details/ATR_113"/>
    <hyperlink ref="S382" r:id="rId1258" location="results"/>
    <hyperlink ref="R458" r:id="rId1259" display="https://www.scramble.nl/database/civil/details/bae_326"/>
    <hyperlink ref="S458" r:id="rId1260" location="results"/>
    <hyperlink ref="R459" r:id="rId1261" display="https://www.scramble.nl/database/civil/details/bae_208"/>
    <hyperlink ref="S459" r:id="rId1262" location="results"/>
    <hyperlink ref="R460" r:id="rId1263" display="https://www.scramble.nl/database/civil/details/bae_249"/>
    <hyperlink ref="S460" r:id="rId1264" location="results"/>
    <hyperlink ref="R461" r:id="rId1265" display="https://www.scramble.nl/database/civil/details/bae_215"/>
    <hyperlink ref="S461" r:id="rId1266" location="results"/>
    <hyperlink ref="R466" r:id="rId1267" display="https://www.scramble.nl/database/civil/details/F28_10"/>
    <hyperlink ref="S466" r:id="rId1268" location="results"/>
    <hyperlink ref="R467" r:id="rId1269" display="https://www.scramble.nl/database/civil/details/F28_10"/>
    <hyperlink ref="S467" r:id="rId1270" location="results"/>
    <hyperlink ref="R472" r:id="rId1271"/>
    <hyperlink ref="S472" r:id="rId1272" location="results"/>
    <hyperlink ref="R473" r:id="rId1273"/>
    <hyperlink ref="S473" r:id="rId1274" location="results"/>
    <hyperlink ref="R474" r:id="rId1275"/>
    <hyperlink ref="S474" r:id="rId1276" location="results"/>
    <hyperlink ref="R475" r:id="rId1277"/>
    <hyperlink ref="S475" r:id="rId1278" location="results"/>
    <hyperlink ref="R476" r:id="rId1279"/>
    <hyperlink ref="S476" r:id="rId1280" location="results"/>
    <hyperlink ref="R477" r:id="rId1281"/>
    <hyperlink ref="S477" r:id="rId1282" location="results"/>
    <hyperlink ref="R478" r:id="rId1283"/>
    <hyperlink ref="S478" r:id="rId1284" location="results"/>
    <hyperlink ref="R479" r:id="rId1285"/>
    <hyperlink ref="S479" r:id="rId1286" location="results"/>
    <hyperlink ref="R480" r:id="rId1287"/>
    <hyperlink ref="S480" r:id="rId1288" location="results"/>
    <hyperlink ref="D271" r:id="rId1289"/>
    <hyperlink ref="E271" r:id="rId1290" location="results"/>
    <hyperlink ref="D272" r:id="rId1291"/>
    <hyperlink ref="E272" r:id="rId1292" location="results"/>
    <hyperlink ref="D364" r:id="rId1293" display="https://www.scramble.nl/database/civil/details/ATR_33"/>
    <hyperlink ref="E364" r:id="rId1294" location="results"/>
    <hyperlink ref="D378" r:id="rId1295" display="https://www.scramble.nl/database/civil/details/A321_30"/>
    <hyperlink ref="E378" r:id="rId1296" location="results"/>
    <hyperlink ref="D420" r:id="rId1297"/>
    <hyperlink ref="E420" r:id="rId1298" location="results"/>
    <hyperlink ref="D423" r:id="rId1299"/>
    <hyperlink ref="E423" r:id="rId1300" location="results"/>
    <hyperlink ref="D429" r:id="rId1301"/>
    <hyperlink ref="E429" r:id="rId1302" location="results"/>
    <hyperlink ref="D430" r:id="rId1303"/>
    <hyperlink ref="E430" r:id="rId1304" location="results"/>
    <hyperlink ref="D431" r:id="rId1305"/>
    <hyperlink ref="E431" r:id="rId1306" location="results"/>
    <hyperlink ref="D432" r:id="rId1307"/>
    <hyperlink ref="E432" r:id="rId1308" location="results"/>
    <hyperlink ref="D433" r:id="rId1309"/>
    <hyperlink ref="E433" r:id="rId1310" location="results"/>
    <hyperlink ref="D434" r:id="rId1311"/>
    <hyperlink ref="E434" r:id="rId1312" location="results"/>
    <hyperlink ref="D435" r:id="rId1313"/>
    <hyperlink ref="E435" r:id="rId1314" location="results"/>
    <hyperlink ref="D438" r:id="rId1315" display="https://www.scramble.nl/database/civil/details/ATR_50"/>
    <hyperlink ref="E438" r:id="rId1316" location="results"/>
    <hyperlink ref="D439" r:id="rId1317"/>
    <hyperlink ref="E439" r:id="rId1318" location="results"/>
    <hyperlink ref="D440" r:id="rId1319"/>
    <hyperlink ref="E440" r:id="rId1320" location="results"/>
    <hyperlink ref="D441" r:id="rId1321"/>
    <hyperlink ref="E441" r:id="rId1322" location="results"/>
    <hyperlink ref="R494" r:id="rId1323" display="https://www.scramble.nl/database/civil/details/F28_250"/>
    <hyperlink ref="S494" r:id="rId1324" location="results"/>
    <hyperlink ref="R496" r:id="rId1325" display="https://www.scramble.nl/database/civil/details/F28_244"/>
    <hyperlink ref="S496" r:id="rId1326" location="results"/>
    <hyperlink ref="R498" r:id="rId1327" display="https://www.scramble.nl/database/civil/details/F28_256"/>
    <hyperlink ref="S498" r:id="rId1328" location="results"/>
    <hyperlink ref="R499" r:id="rId1329" display="https://www.scramble.nl/database/civil/details/F28_254"/>
    <hyperlink ref="S499" r:id="rId1330" location="results"/>
    <hyperlink ref="R500" r:id="rId1331" display="https://www.scramble.nl/database/civil/details/P180_10"/>
    <hyperlink ref="S500" r:id="rId1332" location="results"/>
    <hyperlink ref="R504" r:id="rId1333" display="https://www.scramble.nl/database/civil/details/F28_251"/>
    <hyperlink ref="S504" r:id="rId1334" location="results"/>
    <hyperlink ref="R506" r:id="rId1335" display="https://www.scramble.nl/database/civil/details/F28_252"/>
    <hyperlink ref="S506" r:id="rId1336" location="results"/>
    <hyperlink ref="R589" r:id="rId1337"/>
    <hyperlink ref="S589" r:id="rId1338" location="results"/>
    <hyperlink ref="R590" r:id="rId1339"/>
    <hyperlink ref="S590" r:id="rId1340" location="results"/>
    <hyperlink ref="R591" r:id="rId1341" display="https://www.scramble.nl/database/civil/details/ATR_67"/>
    <hyperlink ref="S591" r:id="rId1342" location="results"/>
    <hyperlink ref="R592" r:id="rId1343" display="https://www.scramble.nl/database/civil/details/ATR_19"/>
    <hyperlink ref="S592" r:id="rId1344" location="results"/>
    <hyperlink ref="R593" r:id="rId1345"/>
    <hyperlink ref="S593" r:id="rId1346" location="results"/>
    <hyperlink ref="R594" r:id="rId1347"/>
    <hyperlink ref="S594" r:id="rId1348" location="results"/>
    <hyperlink ref="R595" r:id="rId1349"/>
    <hyperlink ref="S595" r:id="rId1350" location="results"/>
    <hyperlink ref="R596" r:id="rId1351"/>
    <hyperlink ref="S596" r:id="rId1352" location="results"/>
    <hyperlink ref="R597" r:id="rId1353"/>
    <hyperlink ref="S597" r:id="rId1354" location="results"/>
    <hyperlink ref="R598" r:id="rId1355"/>
    <hyperlink ref="S598" r:id="rId1356" location="results"/>
    <hyperlink ref="R675" r:id="rId1357" display="https://www.scramble.nl/database/civil/details/ATR_56"/>
    <hyperlink ref="S675" r:id="rId1358" location="results"/>
    <hyperlink ref="R686" r:id="rId1359" display="https://www.scramble.nl/database/civil/details/ATR_358"/>
    <hyperlink ref="S686" r:id="rId1360" location="results"/>
    <hyperlink ref="R707" r:id="rId1361"/>
    <hyperlink ref="S707" r:id="rId1362" location="results"/>
    <hyperlink ref="R708" r:id="rId1363"/>
    <hyperlink ref="S708" r:id="rId1364" location="results"/>
    <hyperlink ref="R709" r:id="rId1365"/>
    <hyperlink ref="S709" r:id="rId1366" location="results"/>
    <hyperlink ref="R710" r:id="rId1367"/>
    <hyperlink ref="S710" r:id="rId1368" location="results"/>
    <hyperlink ref="D476" r:id="rId1369"/>
    <hyperlink ref="E476" r:id="rId1370" location="results"/>
    <hyperlink ref="D478" r:id="rId1371"/>
    <hyperlink ref="E478" r:id="rId1372" location="results"/>
    <hyperlink ref="R966" r:id="rId1373"/>
    <hyperlink ref="S966" r:id="rId1374" location="results"/>
    <hyperlink ref="R967" r:id="rId1375"/>
    <hyperlink ref="S967" r:id="rId1376" location="results"/>
    <hyperlink ref="D273" r:id="rId1377"/>
    <hyperlink ref="E273" r:id="rId1378" location="results"/>
    <hyperlink ref="D274" r:id="rId1379"/>
    <hyperlink ref="E274" r:id="rId1380" location="results"/>
    <hyperlink ref="D275" r:id="rId1381"/>
    <hyperlink ref="E275" r:id="rId1382" location="results"/>
    <hyperlink ref="D276" r:id="rId1383"/>
    <hyperlink ref="E276" r:id="rId1384" location="results"/>
    <hyperlink ref="D277" r:id="rId1385"/>
    <hyperlink ref="E277" r:id="rId1386" location="results"/>
    <hyperlink ref="D368" r:id="rId1387" display="https://www.scramble.nl/database/civil/details/A320_934"/>
    <hyperlink ref="E368" r:id="rId1388" location="results"/>
    <hyperlink ref="D398" r:id="rId1389"/>
    <hyperlink ref="E398" r:id="rId1390" location="results"/>
    <hyperlink ref="D417" r:id="rId1391"/>
    <hyperlink ref="E417" r:id="rId1392" location="results"/>
    <hyperlink ref="D436" r:id="rId1393"/>
    <hyperlink ref="E436" r:id="rId1394" location="results"/>
    <hyperlink ref="D437" r:id="rId1395"/>
    <hyperlink ref="E437" r:id="rId1396" location="results"/>
    <hyperlink ref="D442" r:id="rId1397"/>
    <hyperlink ref="E442" r:id="rId1398" location="results"/>
    <hyperlink ref="R1490" r:id="rId1399"/>
    <hyperlink ref="S1490" r:id="rId1400" location="results"/>
    <hyperlink ref="R1491" r:id="rId1401"/>
    <hyperlink ref="S1491" r:id="rId1402" location="results"/>
    <hyperlink ref="R1530" r:id="rId1403" display="https://www.scramble.nl/database/civil/details/do328_112"/>
    <hyperlink ref="S1530" r:id="rId1404" location="results"/>
    <hyperlink ref="R1762" r:id="rId1405" display="https://www.scramble.nl/database/civil/details/ATR_191"/>
    <hyperlink ref="S1762" r:id="rId1406" location="results"/>
    <hyperlink ref="Y76" r:id="rId1407"/>
    <hyperlink ref="Z76" r:id="rId1408" location="results"/>
    <hyperlink ref="Y221" r:id="rId1409"/>
    <hyperlink ref="Z221" r:id="rId1410" location="results"/>
    <hyperlink ref="D1076" r:id="rId1411"/>
    <hyperlink ref="E1076" r:id="rId1412" location="results"/>
    <hyperlink ref="D1083" r:id="rId1413"/>
    <hyperlink ref="E1083" r:id="rId1414" location="results"/>
    <hyperlink ref="D1131" r:id="rId1415"/>
    <hyperlink ref="E1131" r:id="rId1416" location="results"/>
    <hyperlink ref="D1169" r:id="rId1417"/>
    <hyperlink ref="E1169" r:id="rId1418" location="results"/>
    <hyperlink ref="D1174" r:id="rId1419"/>
    <hyperlink ref="E1174" r:id="rId1420" location="results"/>
    <hyperlink ref="D1175" r:id="rId1421"/>
    <hyperlink ref="E1175" r:id="rId1422" location="results"/>
    <hyperlink ref="D1176" r:id="rId1423"/>
    <hyperlink ref="E1176" r:id="rId1424" location="results"/>
    <hyperlink ref="D1183" r:id="rId1425"/>
    <hyperlink ref="E1183" r:id="rId1426" location="results"/>
    <hyperlink ref="D1186" r:id="rId1427"/>
    <hyperlink ref="E1186" r:id="rId1428" location="results"/>
    <hyperlink ref="D1189" r:id="rId1429"/>
    <hyperlink ref="E1189" r:id="rId1430" location="results"/>
    <hyperlink ref="Y239" r:id="rId1431" display="https://www.scramble.nl/database/civil/details/do328_91"/>
    <hyperlink ref="Z239" r:id="rId1432" location="results"/>
    <hyperlink ref="Y240" r:id="rId1433" display="https://www.scramble.nl/database/civil/details/do328_93"/>
    <hyperlink ref="Z240" r:id="rId1434" location="results"/>
    <hyperlink ref="Y241" r:id="rId1435" display="https://www.scramble.nl/database/civil/details/do328_101"/>
    <hyperlink ref="Z241" r:id="rId1436" location="results"/>
    <hyperlink ref="Y259" r:id="rId1437"/>
    <hyperlink ref="Z259" r:id="rId1438" location="results"/>
    <hyperlink ref="Y313" r:id="rId1439"/>
    <hyperlink ref="Z313" r:id="rId1440" location="results"/>
    <hyperlink ref="Y590" r:id="rId1441"/>
    <hyperlink ref="Z590" r:id="rId1442" location="results"/>
    <hyperlink ref="Y878" r:id="rId1443"/>
    <hyperlink ref="Z878" r:id="rId1444" location="results"/>
    <hyperlink ref="Y879" r:id="rId1445"/>
    <hyperlink ref="Z879" r:id="rId1446" location="results"/>
    <hyperlink ref="Y880" r:id="rId1447"/>
    <hyperlink ref="Z880" r:id="rId1448" location="results"/>
    <hyperlink ref="Y1077" r:id="rId1449"/>
    <hyperlink ref="Z1077" r:id="rId1450" location="results"/>
    <hyperlink ref="Y1078" r:id="rId1451"/>
    <hyperlink ref="Z1078" r:id="rId1452" location="results"/>
    <hyperlink ref="Y1079" r:id="rId1453"/>
    <hyperlink ref="Z1079" r:id="rId1454" location="results"/>
    <hyperlink ref="Y1080" r:id="rId1455"/>
    <hyperlink ref="Z1080" r:id="rId1456" location="results"/>
    <hyperlink ref="Y1081" r:id="rId1457"/>
    <hyperlink ref="Z1081" r:id="rId1458" location="results"/>
    <hyperlink ref="Y1082" r:id="rId1459"/>
    <hyperlink ref="Z1082" r:id="rId1460" location="results"/>
    <hyperlink ref="Y1116" r:id="rId1461" display="https://www.scramble.nl/database/civil/details/A320_498"/>
    <hyperlink ref="Z1116" r:id="rId1462" location="results"/>
    <hyperlink ref="Y1117" r:id="rId1463" display="https://www.scramble.nl/database/civil/details/A320_440"/>
    <hyperlink ref="Z1117" r:id="rId1464" location="results"/>
    <hyperlink ref="Y1163" r:id="rId1465" display="https://www.scramble.nl/database/civil/details/A320_432"/>
    <hyperlink ref="Z1163" r:id="rId1466" location="results"/>
    <hyperlink ref="Y1164" r:id="rId1467" display="https://www.scramble.nl/database/civil/details/A320_417"/>
    <hyperlink ref="Z1164" r:id="rId1468" location="results"/>
    <hyperlink ref="Y1166" r:id="rId1469" display="https://www.scramble.nl/database/civil/details/A320_235"/>
    <hyperlink ref="Z1166" r:id="rId1470" location="results"/>
    <hyperlink ref="Y1168" r:id="rId1471" display="https://www.scramble.nl/database/civil/details/A321_213"/>
    <hyperlink ref="Z1168" r:id="rId1472" location="results"/>
    <hyperlink ref="Y1169" r:id="rId1473" display="https://www.scramble.nl/database/civil/details/A320_788"/>
    <hyperlink ref="Z1169" r:id="rId1474" location="results"/>
    <hyperlink ref="Y1170" r:id="rId1475" display="https://www.scramble.nl/database/civil/details/A330_71"/>
    <hyperlink ref="Z1170" r:id="rId1476" location="results"/>
    <hyperlink ref="Y1171" r:id="rId1477" display="https://www.scramble.nl/database/civil/details/A330_107"/>
    <hyperlink ref="Z1171" r:id="rId1478" location="results"/>
    <hyperlink ref="Y1173" r:id="rId1479"/>
    <hyperlink ref="Z1173" r:id="rId1480" location="results"/>
    <hyperlink ref="AF524" r:id="rId1481" display="https://www.scramble.nl/database/civil/details/rc_924"/>
    <hyperlink ref="AG524" r:id="rId1482" location="results"/>
    <hyperlink ref="AF525" r:id="rId1483" display="https://www.scramble.nl/database/civil/details/falcon20_432"/>
    <hyperlink ref="AG525" r:id="rId1484" location="results"/>
    <hyperlink ref="AF527" r:id="rId1485"/>
    <hyperlink ref="AG527" r:id="rId1486" location="results" display="https://www.scramble.nl/database/civil?op= - results"/>
    <hyperlink ref="AF531" r:id="rId1487"/>
    <hyperlink ref="AG531" r:id="rId1488" location="results" display="https://www.scramble.nl/database/civil?op= - results"/>
    <hyperlink ref="AF532" r:id="rId1489"/>
    <hyperlink ref="AG532" r:id="rId1490" location="results" display="https://www.scramble.nl/database/civil?op= - results"/>
    <hyperlink ref="AF539" r:id="rId1491"/>
    <hyperlink ref="AG539" r:id="rId1492" location="results"/>
    <hyperlink ref="AF542" r:id="rId1493"/>
    <hyperlink ref="AG542" r:id="rId1494" location="results"/>
    <hyperlink ref="AF560" r:id="rId1495" display="https://www.scramble.nl/database/civil/details/falcon10_121"/>
    <hyperlink ref="AG560" r:id="rId1496" location="results" display="https://www.scramble.nl/database/civil?op= - results"/>
    <hyperlink ref="AF562" r:id="rId1497"/>
    <hyperlink ref="AG562" r:id="rId1498" location="results" display="https://www.scramble.nl/database/civil?op= - results"/>
    <hyperlink ref="AF570" r:id="rId1499"/>
    <hyperlink ref="AG570" r:id="rId1500" location="results"/>
    <hyperlink ref="AF587" r:id="rId1501" display="https://www.scramble.nl/database/civil/details/gi_143"/>
    <hyperlink ref="AG587" r:id="rId1502" location="results"/>
    <hyperlink ref="AF589" r:id="rId1503" display="https://www.scramble.nl/database/civil/details/gi_194"/>
    <hyperlink ref="AG589" r:id="rId1504" location="results"/>
    <hyperlink ref="AF590" r:id="rId1505"/>
    <hyperlink ref="AG590" r:id="rId1506" location="results" display="https://www.scramble.nl/database/civil?op= - results"/>
    <hyperlink ref="AF592" r:id="rId1507"/>
    <hyperlink ref="AG592" r:id="rId1508" location="results"/>
    <hyperlink ref="AF594" r:id="rId1509" display="https://www.scramble.nl/database/civil/details/falcon900_89"/>
    <hyperlink ref="AG594" r:id="rId1510" location="results"/>
    <hyperlink ref="AF600" r:id="rId1511" display="https://www.scramble.nl/database/civil/details/P180_6"/>
    <hyperlink ref="AG600" r:id="rId1512" location="results"/>
    <hyperlink ref="AF603" r:id="rId1513" display="https://www.scramble.nl/database/civil/details/cl_83"/>
    <hyperlink ref="AG603" r:id="rId1514" location="results" display="https://www.scramble.nl/database/civil?op= - results"/>
    <hyperlink ref="AF615" r:id="rId1515"/>
    <hyperlink ref="AG615" r:id="rId1516" location="results" display="https://www.scramble.nl/database/civil?op= - results"/>
    <hyperlink ref="AF619" r:id="rId1517" display="https://www.scramble.nl/database/civil/details/gi_81"/>
    <hyperlink ref="AG619" r:id="rId1518" location="results"/>
    <hyperlink ref="AF621" r:id="rId1519"/>
    <hyperlink ref="AG621" r:id="rId1520" location="results"/>
    <hyperlink ref="AF629" r:id="rId1521"/>
    <hyperlink ref="AG629" r:id="rId1522" location="results"/>
    <hyperlink ref="R89" r:id="rId1523"/>
    <hyperlink ref="S89" r:id="rId1524" location="results"/>
    <hyperlink ref="R90" r:id="rId1525"/>
    <hyperlink ref="S90" r:id="rId1526" location="results"/>
    <hyperlink ref="R91" r:id="rId1527"/>
    <hyperlink ref="S91" r:id="rId1528" location="results"/>
    <hyperlink ref="R446" r:id="rId1529" display="https://www.scramble.nl/database/civil/details/F28_272"/>
    <hyperlink ref="S446" r:id="rId1530" location="results"/>
    <hyperlink ref="R452" r:id="rId1531"/>
    <hyperlink ref="S452" r:id="rId1532" location="results"/>
    <hyperlink ref="R881" r:id="rId1533" display="https://www.scramble.nl/database/civil/details/A300_200"/>
    <hyperlink ref="S881" r:id="rId1534" location="results"/>
    <hyperlink ref="R882" r:id="rId1535"/>
    <hyperlink ref="S882" r:id="rId1536" location="results"/>
    <hyperlink ref="AF1149" r:id="rId1537" display="https://www.scramble.nl/database/civil/details/falcon50_136"/>
    <hyperlink ref="AG1149" r:id="rId1538" location="results"/>
    <hyperlink ref="R655" r:id="rId1539"/>
    <hyperlink ref="S655" r:id="rId1540" location="results"/>
    <hyperlink ref="R656" r:id="rId1541" display="https://www.scramble.nl/database/civil/details/F28_575"/>
    <hyperlink ref="S656" r:id="rId1542" location="results"/>
    <hyperlink ref="Y71" r:id="rId1543" display="https://www.scramble.nl/database/civil/details/crj_61"/>
    <hyperlink ref="Z71" r:id="rId1544" location="results"/>
    <hyperlink ref="Y1067" r:id="rId1545" display="https://www.scramble.nl/database/civil/details/DHC8_309"/>
    <hyperlink ref="Z1067" r:id="rId1546" location="results"/>
    <hyperlink ref="AF877" r:id="rId1547" display="https://www.scramble.nl/database/civil/details/falcon50_42"/>
    <hyperlink ref="AG877" r:id="rId1548" location="results"/>
    <hyperlink ref="AF866" r:id="rId1549"/>
    <hyperlink ref="AG866" r:id="rId1550" location="results" display="https://www.scramble.nl/database/civil?op= - results"/>
    <hyperlink ref="R154" r:id="rId1551"/>
    <hyperlink ref="S154" r:id="rId1552" location="results"/>
    <hyperlink ref="R1001" r:id="rId1553"/>
    <hyperlink ref="S1001" r:id="rId1554" location="results"/>
    <hyperlink ref="R1124" r:id="rId1555"/>
    <hyperlink ref="R1187" r:id="rId1556"/>
    <hyperlink ref="S1187" r:id="rId1557" location="results"/>
    <hyperlink ref="R1353" r:id="rId1558" display="https://www.scramble.nl/database/civil/details/A300_66"/>
    <hyperlink ref="S1353" r:id="rId1559" location="results"/>
    <hyperlink ref="R1430" r:id="rId1560" display="https://www.scramble.nl/database/civil/details/F27_222"/>
    <hyperlink ref="S1430" r:id="rId1561" location="results"/>
    <hyperlink ref="Y579" r:id="rId1562"/>
    <hyperlink ref="Z579" r:id="rId1563" location="results"/>
    <hyperlink ref="Y580" r:id="rId1564"/>
    <hyperlink ref="Z580" r:id="rId1565" location="results"/>
    <hyperlink ref="Y703" r:id="rId1566"/>
    <hyperlink ref="Z703" r:id="rId1567" location="results"/>
    <hyperlink ref="Y704" r:id="rId1568"/>
    <hyperlink ref="Z704" r:id="rId1569" location="results"/>
    <hyperlink ref="Y705" r:id="rId1570"/>
    <hyperlink ref="Z705" r:id="rId1571" location="results"/>
    <hyperlink ref="Y871" r:id="rId1572" display="https://www.scramble.nl/database/civil/details/A300_2"/>
    <hyperlink ref="Z871" r:id="rId1573" location="results"/>
    <hyperlink ref="Y872" r:id="rId1574"/>
    <hyperlink ref="Z872" r:id="rId1575" location="results"/>
    <hyperlink ref="Y873" r:id="rId1576"/>
    <hyperlink ref="Z873" r:id="rId1577" location="results"/>
    <hyperlink ref="D1631" r:id="rId1578"/>
    <hyperlink ref="E1631" r:id="rId1579" location="results"/>
    <hyperlink ref="Y1150" r:id="rId1580" display="https://www.scramble.nl/database/civil/details/F27_844"/>
    <hyperlink ref="Z1150" r:id="rId1581" location="results"/>
    <hyperlink ref="AF99" r:id="rId1582" display="https://www.scramble.nl/database/civil/details/DHC8_662"/>
    <hyperlink ref="AG99" r:id="rId1583" location="results"/>
    <hyperlink ref="R368" r:id="rId1584" display="https://www.scramble.nl/database/civil/details/ATP_6"/>
    <hyperlink ref="S368" r:id="rId1585" location="results"/>
    <hyperlink ref="R369" r:id="rId1586" display="https://www.scramble.nl/database/civil/details/ATP_23"/>
    <hyperlink ref="S369" r:id="rId1587" location="results"/>
    <hyperlink ref="R1425" r:id="rId1588"/>
    <hyperlink ref="S1425" r:id="rId1589" location="results"/>
    <hyperlink ref="R1054" r:id="rId1590" display="https://www.scramble.nl/database/civil/details/A320_37"/>
    <hyperlink ref="S1054" r:id="rId1591" location="results"/>
    <hyperlink ref="R1311" r:id="rId1592" display="https://www.scramble.nl/database/civil/details/A320_316"/>
    <hyperlink ref="S1311" r:id="rId1593" location="results"/>
    <hyperlink ref="R930" r:id="rId1594" display="https://www.scramble.nl/database/civil/details/ATR_23"/>
    <hyperlink ref="S930" r:id="rId1595" location="results"/>
    <hyperlink ref="R978" r:id="rId1596" display="https://www.scramble.nl/database/civil/details/A300_79"/>
    <hyperlink ref="S978" r:id="rId1597" location="results"/>
    <hyperlink ref="R979" r:id="rId1598" display="https://www.scramble.nl/database/civil/details/A320_163"/>
    <hyperlink ref="S979" r:id="rId1599" location="results"/>
    <hyperlink ref="R980" r:id="rId1600" display="https://www.scramble.nl/database/civil/details/A320_164"/>
    <hyperlink ref="S980" r:id="rId1601" location="results"/>
    <hyperlink ref="R981" r:id="rId1602" display="https://www.scramble.nl/database/civil/details/A320_168"/>
    <hyperlink ref="S981" r:id="rId1603" location="results"/>
    <hyperlink ref="R982" r:id="rId1604" display="https://www.scramble.nl/database/civil/details/A320_179"/>
    <hyperlink ref="S982" r:id="rId1605" location="results"/>
    <hyperlink ref="R983" r:id="rId1606" display="https://www.scramble.nl/database/civil/details/A300_94"/>
    <hyperlink ref="S983" r:id="rId1607" location="results"/>
    <hyperlink ref="R984" r:id="rId1608" display="https://www.scramble.nl/database/civil/details/A300_128"/>
    <hyperlink ref="S984" r:id="rId1609" location="results"/>
    <hyperlink ref="Y176" r:id="rId1610"/>
    <hyperlink ref="Z176" r:id="rId1611" location="results"/>
    <hyperlink ref="Y177" r:id="rId1612"/>
    <hyperlink ref="Z177" r:id="rId1613" location="results"/>
    <hyperlink ref="Y503" r:id="rId1614" display="https://www.scramble.nl/database/civil/details/A300_79"/>
    <hyperlink ref="Z503" r:id="rId1615" location="results"/>
    <hyperlink ref="Y504" r:id="rId1616" display="https://www.scramble.nl/database/civil/details/A320_169"/>
    <hyperlink ref="Z504" r:id="rId1617" location="results"/>
    <hyperlink ref="Y505" r:id="rId1618" display="https://www.scramble.nl/database/civil/details/A320_179"/>
    <hyperlink ref="Z505" r:id="rId1619" location="results"/>
    <hyperlink ref="Y506" r:id="rId1620" display="https://www.scramble.nl/database/civil/details/A300_94"/>
    <hyperlink ref="Z506" r:id="rId1621" location="results"/>
    <hyperlink ref="Y507" r:id="rId1622" display="https://www.scramble.nl/database/civil/details/A320_301"/>
    <hyperlink ref="Z507" r:id="rId1623" location="results"/>
    <hyperlink ref="Y178" r:id="rId1624" display="https://www.scramble.nl/database/civil/details/F27_825"/>
    <hyperlink ref="Z178" r:id="rId1625" location="results"/>
    <hyperlink ref="Y750" r:id="rId1626" display="https://www.scramble.nl/database/civil/details/F27_552"/>
    <hyperlink ref="Z750" r:id="rId1627" location="results"/>
    <hyperlink ref="Y772" r:id="rId1628"/>
    <hyperlink ref="Z772" r:id="rId1629" location="results"/>
    <hyperlink ref="Y760" r:id="rId1630"/>
    <hyperlink ref="Z760" r:id="rId1631" location="results"/>
    <hyperlink ref="Y761" r:id="rId1632"/>
    <hyperlink ref="Z761" r:id="rId1633" location="results"/>
    <hyperlink ref="Y762" r:id="rId1634"/>
    <hyperlink ref="Z762" r:id="rId1635" location="results"/>
    <hyperlink ref="Y763" r:id="rId1636"/>
    <hyperlink ref="Z763" r:id="rId1637" location="results"/>
    <hyperlink ref="Y764" r:id="rId1638"/>
    <hyperlink ref="Z764" r:id="rId1639" location="results"/>
    <hyperlink ref="Y765" r:id="rId1640"/>
    <hyperlink ref="Z765" r:id="rId1641" location="results"/>
    <hyperlink ref="Y766" r:id="rId1642"/>
    <hyperlink ref="Z766" r:id="rId1643" location="results"/>
    <hyperlink ref="Y787" r:id="rId1644" display="https://www.scramble.nl/database/civil/details/bae_413"/>
    <hyperlink ref="Z787" r:id="rId1645" location="results"/>
    <hyperlink ref="AF959" r:id="rId1646"/>
    <hyperlink ref="AG959" r:id="rId1647" location="results"/>
    <hyperlink ref="R172" r:id="rId1648" display="https://www.scramble.nl/database/civil/details/A321_76"/>
    <hyperlink ref="S172" r:id="rId1649" location="results"/>
    <hyperlink ref="R517" r:id="rId1650"/>
    <hyperlink ref="R519" r:id="rId1651" display="https://www.scramble.nl/database/civil/details/A300_173"/>
    <hyperlink ref="R520" r:id="rId1652"/>
    <hyperlink ref="R521" r:id="rId1653"/>
    <hyperlink ref="R1192" r:id="rId1654" display="https://www.scramble.nl/database/civil/details/A300_196"/>
    <hyperlink ref="S1192" r:id="rId1655" location="results"/>
    <hyperlink ref="R1193" r:id="rId1656" display="https://www.scramble.nl/database/civil/details/A300_197"/>
    <hyperlink ref="S1193" r:id="rId1657" location="results"/>
    <hyperlink ref="R1194" r:id="rId1658" display="https://www.scramble.nl/database/civil/details/A300_197"/>
    <hyperlink ref="S1194" r:id="rId1659" location="results"/>
    <hyperlink ref="R1195" r:id="rId1660" display="https://www.scramble.nl/database/civil/details/A300_234"/>
    <hyperlink ref="S1195" r:id="rId1661" location="results"/>
    <hyperlink ref="R1196" r:id="rId1662" display="https://www.scramble.nl/database/civil/details/A300_330"/>
    <hyperlink ref="S1196" r:id="rId1663" location="results"/>
    <hyperlink ref="R1197" r:id="rId1664" display="https://www.scramble.nl/database/civil/details/A300_363"/>
    <hyperlink ref="S1197" r:id="rId1665" location="results"/>
    <hyperlink ref="R1198" r:id="rId1666" display="https://www.scramble.nl/database/civil/details/A320_165"/>
    <hyperlink ref="S1198" r:id="rId1667" location="results"/>
    <hyperlink ref="R1199" r:id="rId1668" display="https://www.scramble.nl/database/civil/details/A320_178"/>
    <hyperlink ref="S1199" r:id="rId1669" location="results"/>
    <hyperlink ref="R1201" r:id="rId1670" display="https://www.scramble.nl/database/civil/details/A320_365"/>
    <hyperlink ref="S1201" r:id="rId1671" location="results"/>
    <hyperlink ref="R1202" r:id="rId1672" display="https://www.scramble.nl/database/civil/details/A321_77"/>
    <hyperlink ref="S1202" r:id="rId1673" location="results"/>
    <hyperlink ref="R1634" r:id="rId1674"/>
    <hyperlink ref="S1634" r:id="rId1675" location="results"/>
    <hyperlink ref="R1635" r:id="rId1676"/>
    <hyperlink ref="S1635" r:id="rId1677" location="results"/>
    <hyperlink ref="R1636" r:id="rId1678"/>
    <hyperlink ref="S1636" r:id="rId1679" location="results"/>
    <hyperlink ref="Y128" r:id="rId1680" display="https://www.scramble.nl/database/civil/details/A320_641"/>
    <hyperlink ref="Z128" r:id="rId1681" location="results"/>
    <hyperlink ref="Y164" r:id="rId1682"/>
    <hyperlink ref="Z164" r:id="rId1683" location="results"/>
    <hyperlink ref="Y642" r:id="rId1684" display="https://www.scramble.nl/database/civil/details/A320_322"/>
    <hyperlink ref="Z642" r:id="rId1685" location="results"/>
    <hyperlink ref="R1390" r:id="rId1686" display="https://www.scramble.nl/database/civil/details/A300_250"/>
    <hyperlink ref="S1390" r:id="rId1687" location="results"/>
    <hyperlink ref="R1391" r:id="rId1688" display="https://www.scramble.nl/database/civil/details/A300_252"/>
    <hyperlink ref="S1391" r:id="rId1689" location="results"/>
    <hyperlink ref="R1399" r:id="rId1690"/>
    <hyperlink ref="S1399" r:id="rId1691" location="results"/>
    <hyperlink ref="R1400" r:id="rId1692"/>
    <hyperlink ref="S1400" r:id="rId1693" location="results"/>
    <hyperlink ref="R1401" r:id="rId1694"/>
    <hyperlink ref="S1401" r:id="rId1695" location="results"/>
    <hyperlink ref="R1402" r:id="rId1696"/>
    <hyperlink ref="S1402" r:id="rId1697" location="results"/>
    <hyperlink ref="R1403" r:id="rId1698"/>
    <hyperlink ref="S1403" r:id="rId1699" location="results"/>
    <hyperlink ref="R1420" r:id="rId1700"/>
    <hyperlink ref="S1420" r:id="rId1701" location="results"/>
    <hyperlink ref="Y42" r:id="rId1702"/>
    <hyperlink ref="Z42" r:id="rId1703" location="results"/>
    <hyperlink ref="R36" r:id="rId1704"/>
    <hyperlink ref="S36" r:id="rId1705" location="results"/>
    <hyperlink ref="R37" r:id="rId1706"/>
    <hyperlink ref="S37" r:id="rId1707" location="results"/>
    <hyperlink ref="R47" r:id="rId1708"/>
    <hyperlink ref="S47" r:id="rId1709" location="results"/>
    <hyperlink ref="R63" r:id="rId1710"/>
    <hyperlink ref="S63" r:id="rId1711" location="results"/>
    <hyperlink ref="R64" r:id="rId1712"/>
    <hyperlink ref="S64" r:id="rId1713" location="results"/>
    <hyperlink ref="R177" r:id="rId1714"/>
    <hyperlink ref="S177" r:id="rId1715" location="results"/>
    <hyperlink ref="R178" r:id="rId1716"/>
    <hyperlink ref="S178" r:id="rId1717" location="results"/>
    <hyperlink ref="R1171" r:id="rId1718"/>
    <hyperlink ref="S1171" r:id="rId1719" location="results"/>
    <hyperlink ref="R1172" r:id="rId1720"/>
    <hyperlink ref="S1172" r:id="rId1721" location="results"/>
    <hyperlink ref="D204" r:id="rId1722" display="https://www.scramble.nl/database/civil/details/F28_51"/>
    <hyperlink ref="E204" r:id="rId1723" location="results"/>
    <hyperlink ref="D205" r:id="rId1724"/>
    <hyperlink ref="E205" r:id="rId1725" location="results"/>
    <hyperlink ref="D206" r:id="rId1726"/>
    <hyperlink ref="E206" r:id="rId1727" location="results"/>
    <hyperlink ref="D207" r:id="rId1728"/>
    <hyperlink ref="E207" r:id="rId1729" location="results"/>
    <hyperlink ref="D208" r:id="rId1730"/>
    <hyperlink ref="E208" r:id="rId1731" location="results"/>
    <hyperlink ref="D209" r:id="rId1732"/>
    <hyperlink ref="E209" r:id="rId1733" location="results"/>
    <hyperlink ref="R270" r:id="rId1734"/>
    <hyperlink ref="S270" r:id="rId1735" location="results"/>
    <hyperlink ref="R275" r:id="rId1736"/>
    <hyperlink ref="S275" r:id="rId1737" location="results"/>
    <hyperlink ref="R276" r:id="rId1738"/>
    <hyperlink ref="S276" r:id="rId1739" location="results"/>
    <hyperlink ref="R286" r:id="rId1740" display="https://www.scramble.nl/database/civil/details/ATR_457"/>
    <hyperlink ref="S286" r:id="rId1741" location="results"/>
    <hyperlink ref="R287" r:id="rId1742" display="https://www.scramble.nl/database/civil/details/ATR_484"/>
    <hyperlink ref="S287" r:id="rId1743" location="results"/>
    <hyperlink ref="R781" r:id="rId1744"/>
    <hyperlink ref="S781" r:id="rId1745" location="results"/>
    <hyperlink ref="Y246" r:id="rId1746"/>
    <hyperlink ref="Z246" r:id="rId1747" location="results"/>
    <hyperlink ref="Y498" r:id="rId1748"/>
    <hyperlink ref="Z498" r:id="rId1749" location="results"/>
    <hyperlink ref="Y745" r:id="rId1750"/>
    <hyperlink ref="Z745" r:id="rId1751" location="results"/>
    <hyperlink ref="Y755" r:id="rId1752"/>
    <hyperlink ref="Z755" r:id="rId1753" location="results"/>
    <hyperlink ref="Y1206" r:id="rId1754"/>
    <hyperlink ref="Z1206" r:id="rId1755" location="results"/>
    <hyperlink ref="R1301" r:id="rId1756"/>
    <hyperlink ref="S1301" r:id="rId1757" location="results"/>
    <hyperlink ref="Y20" r:id="rId1758"/>
    <hyperlink ref="Z20" r:id="rId1759" location="results"/>
    <hyperlink ref="AF374" r:id="rId1760"/>
    <hyperlink ref="AG374" r:id="rId1761" location="results"/>
    <hyperlink ref="AF379" r:id="rId1762" display="https://www.scramble.nl/database/civil/details/P180_20"/>
    <hyperlink ref="AG379" r:id="rId1763" location="results"/>
    <hyperlink ref="D53" r:id="rId1764"/>
    <hyperlink ref="E53" r:id="rId1765" location="results"/>
    <hyperlink ref="R159" r:id="rId1766"/>
    <hyperlink ref="S159" r:id="rId1767" location="results"/>
    <hyperlink ref="R160" r:id="rId1768"/>
    <hyperlink ref="S160" r:id="rId1769" location="results"/>
    <hyperlink ref="R936" r:id="rId1770" display="https://www.scramble.nl/database/civil/details/DHC8_350"/>
    <hyperlink ref="S936" r:id="rId1771" location="results"/>
    <hyperlink ref="R937" r:id="rId1772" display="https://www.scramble.nl/database/civil/details/DHC8_252"/>
    <hyperlink ref="S937" r:id="rId1773" location="results"/>
    <hyperlink ref="R938" r:id="rId1774" display="https://www.scramble.nl/database/civil/details/DHC8_252"/>
    <hyperlink ref="S938" r:id="rId1775" location="results"/>
    <hyperlink ref="R989" r:id="rId1776"/>
    <hyperlink ref="S989" r:id="rId1777" location="results"/>
    <hyperlink ref="R995" r:id="rId1778" display="https://www.scramble.nl/database/civil/details/DHC8_356"/>
    <hyperlink ref="S995" r:id="rId1779" location="results"/>
    <hyperlink ref="R996" r:id="rId1780" display="https://www.scramble.nl/database/civil/details/DHC8_334"/>
    <hyperlink ref="S996" r:id="rId1781" location="results"/>
    <hyperlink ref="R1017" r:id="rId1782" display="https://www.scramble.nl/database/civil/details/do328_85"/>
    <hyperlink ref="S1017" r:id="rId1783" location="results"/>
    <hyperlink ref="R1142" r:id="rId1784" display="https://www.scramble.nl/database/civil/details/F27_804"/>
    <hyperlink ref="S1142" r:id="rId1785" location="results"/>
    <hyperlink ref="R1143" r:id="rId1786" display="https://www.scramble.nl/database/civil/details/F27_820"/>
    <hyperlink ref="S1143" r:id="rId1787" location="results"/>
    <hyperlink ref="R1144" r:id="rId1788" display="https://www.scramble.nl/database/civil/details/F27_832"/>
    <hyperlink ref="S1144" r:id="rId1789" location="results"/>
    <hyperlink ref="R1145" r:id="rId1790" display="https://www.scramble.nl/database/civil/details/F27_859"/>
    <hyperlink ref="S1145" r:id="rId1791" location="results"/>
    <hyperlink ref="R1146" r:id="rId1792" display="https://www.scramble.nl/database/civil/details/DHC8_224"/>
    <hyperlink ref="S1146" r:id="rId1793" location="results"/>
    <hyperlink ref="R1147" r:id="rId1794" display="https://www.scramble.nl/database/civil/details/DHC8_98"/>
    <hyperlink ref="S1147" r:id="rId1795" location="results"/>
    <hyperlink ref="R1148" r:id="rId1796" display="https://www.scramble.nl/database/civil/details/DHC8_62"/>
    <hyperlink ref="S1148" r:id="rId1797" location="results"/>
    <hyperlink ref="R1149" r:id="rId1798" display="https://www.scramble.nl/database/civil/details/DHC8_236"/>
    <hyperlink ref="S1149" r:id="rId1799" location="results"/>
    <hyperlink ref="R1150" r:id="rId1800" display="https://www.scramble.nl/database/civil/details/emb120_35"/>
    <hyperlink ref="S1150" r:id="rId1801" location="results"/>
    <hyperlink ref="R1151" r:id="rId1802" display="https://www.scramble.nl/database/civil/details/emb120_74"/>
    <hyperlink ref="S1151" r:id="rId1803" location="results"/>
    <hyperlink ref="R1370" r:id="rId1804" display="https://www.scramble.nl/database/civil/details/ATR_256"/>
    <hyperlink ref="S1370" r:id="rId1805" location="results"/>
    <hyperlink ref="R1371" r:id="rId1806" display="https://www.scramble.nl/database/civil/details/ATR_130"/>
    <hyperlink ref="S1371" r:id="rId1807" location="results"/>
    <hyperlink ref="R1372" r:id="rId1808" display="https://www.scramble.nl/database/civil/details/ATR_173"/>
    <hyperlink ref="S1372" r:id="rId1809" location="results"/>
    <hyperlink ref="D922" r:id="rId1810" display="https://www.scramble.nl/database/civil/details/A319_57"/>
    <hyperlink ref="E922" r:id="rId1811" location="results"/>
    <hyperlink ref="R1610" r:id="rId1812"/>
    <hyperlink ref="S1610" r:id="rId1813" location="results"/>
    <hyperlink ref="R1611" r:id="rId1814" display="https://www.scramble.nl/database/civil/details/DHC8_252"/>
    <hyperlink ref="S1611" r:id="rId1815" location="results"/>
    <hyperlink ref="R1612" r:id="rId1816" display="https://www.scramble.nl/database/civil/details/DHC8_113"/>
    <hyperlink ref="S1612" r:id="rId1817" location="results"/>
    <hyperlink ref="R1627" r:id="rId1818"/>
    <hyperlink ref="S1627" r:id="rId1819" location="results"/>
    <hyperlink ref="R1628" r:id="rId1820"/>
    <hyperlink ref="S1628" r:id="rId1821" location="results"/>
    <hyperlink ref="R1629" r:id="rId1822" display="https://www.scramble.nl/database/civil/details/A310_100"/>
    <hyperlink ref="S1629" r:id="rId1823" location="results"/>
    <hyperlink ref="D1018" r:id="rId1824"/>
    <hyperlink ref="E1018" r:id="rId1825" location="results"/>
    <hyperlink ref="D1046" r:id="rId1826"/>
    <hyperlink ref="E1046" r:id="rId1827" location="results"/>
    <hyperlink ref="D1057" r:id="rId1828" display="https://www.scramble.nl/database/civil/details/A310_141"/>
    <hyperlink ref="E1057" r:id="rId1829" location="results"/>
    <hyperlink ref="D1066" r:id="rId1830" display="https://www.scramble.nl/database/civil/details/DHC8_210"/>
    <hyperlink ref="E1066" r:id="rId1831" location="results"/>
    <hyperlink ref="D1067" r:id="rId1832" display="https://www.scramble.nl/database/civil/details/DHC8_236"/>
    <hyperlink ref="E1067" r:id="rId1833" location="results"/>
    <hyperlink ref="D1069" r:id="rId1834"/>
    <hyperlink ref="E1069" r:id="rId1835" location="results"/>
    <hyperlink ref="Y306" r:id="rId1836" display="https://www.scramble.nl/database/civil/details/ATR_256"/>
    <hyperlink ref="Z306" r:id="rId1837" location="results"/>
    <hyperlink ref="Y307" r:id="rId1838" display="https://www.scramble.nl/database/civil/details/ATR_54"/>
    <hyperlink ref="Z307" r:id="rId1839" location="results"/>
    <hyperlink ref="Y308" r:id="rId1840" display="https://www.scramble.nl/database/civil/details/ATR_173"/>
    <hyperlink ref="Z308" r:id="rId1841" location="results"/>
    <hyperlink ref="Y548" r:id="rId1842" display="https://www.scramble.nl/database/civil/details/ATR_121"/>
    <hyperlink ref="Z548" r:id="rId1843" location="results"/>
    <hyperlink ref="R1544" r:id="rId1844"/>
    <hyperlink ref="S1544" r:id="rId1845" location="results"/>
    <hyperlink ref="AF211" r:id="rId1846"/>
    <hyperlink ref="AG211" r:id="rId1847" location="results"/>
    <hyperlink ref="AF302" r:id="rId1848"/>
    <hyperlink ref="AG302" r:id="rId1849" location="results"/>
    <hyperlink ref="AF317" r:id="rId1850"/>
    <hyperlink ref="AG317" r:id="rId1851" location="results"/>
    <hyperlink ref="AF186" r:id="rId1852" display="https://www.scramble.nl/database/civil/details/F27_542"/>
    <hyperlink ref="AG186" r:id="rId1853" location="results"/>
    <hyperlink ref="AF213" r:id="rId1854"/>
    <hyperlink ref="AG213" r:id="rId1855" location="results" display="https://www.scramble.nl/database/civil?op= - results"/>
    <hyperlink ref="AF215" r:id="rId1856"/>
    <hyperlink ref="AG215" r:id="rId1857" location="results" display="https://www.scramble.nl/database/civil?op= - results"/>
    <hyperlink ref="AF225" r:id="rId1858" display="https://www.scramble.nl/database/civil/details/do228_105"/>
    <hyperlink ref="AG225" r:id="rId1859" location="results"/>
    <hyperlink ref="AF227" r:id="rId1860"/>
    <hyperlink ref="AG227" r:id="rId1861" location="results" display="https://www.scramble.nl/database/civil?op= - results"/>
    <hyperlink ref="Y265" r:id="rId1862"/>
    <hyperlink ref="Z265" r:id="rId1863" location="results"/>
    <hyperlink ref="Y266" r:id="rId1864"/>
    <hyperlink ref="Z266" r:id="rId1865" location="results"/>
    <hyperlink ref="R557" r:id="rId1866"/>
    <hyperlink ref="S557" r:id="rId1867" location="results"/>
    <hyperlink ref="R537" r:id="rId1868" display="https://www.scramble.nl/database/civil/details/A300_205"/>
    <hyperlink ref="S537" r:id="rId1869" location="results"/>
    <hyperlink ref="R1641" r:id="rId1870" display="https://www.scramble.nl/database/civil/details/A320_1187"/>
    <hyperlink ref="S1641" r:id="rId1871" location="results"/>
    <hyperlink ref="Y169" r:id="rId1872"/>
    <hyperlink ref="Z169" r:id="rId1873" location="results"/>
    <hyperlink ref="Y170" r:id="rId1874"/>
    <hyperlink ref="Z170" r:id="rId1875" location="results"/>
    <hyperlink ref="Y171" r:id="rId1876"/>
    <hyperlink ref="Z171" r:id="rId1877" location="results"/>
    <hyperlink ref="Y404" r:id="rId1878"/>
    <hyperlink ref="Z404" r:id="rId1879" location="results"/>
    <hyperlink ref="Y405" r:id="rId1880"/>
    <hyperlink ref="Z405" r:id="rId1881" location="results"/>
    <hyperlink ref="Y406" r:id="rId1882"/>
    <hyperlink ref="Z406" r:id="rId1883" location="results"/>
    <hyperlink ref="Y407" r:id="rId1884"/>
    <hyperlink ref="Z407" r:id="rId1885" location="results"/>
    <hyperlink ref="Y408" r:id="rId1886" display="https://www.scramble.nl/database/civil/details/A300_56"/>
    <hyperlink ref="Z408" r:id="rId1887" location="results"/>
    <hyperlink ref="Y409" r:id="rId1888"/>
    <hyperlink ref="Z409" r:id="rId1889" location="results"/>
    <hyperlink ref="Y410" r:id="rId1890"/>
    <hyperlink ref="Z410" r:id="rId1891" location="results"/>
    <hyperlink ref="Y411" r:id="rId1892"/>
    <hyperlink ref="Z411" r:id="rId1893" location="results"/>
    <hyperlink ref="Y412" r:id="rId1894"/>
    <hyperlink ref="Z412" r:id="rId1895" location="results"/>
    <hyperlink ref="Y1111" r:id="rId1896"/>
    <hyperlink ref="Z1111" r:id="rId1897" location="results"/>
    <hyperlink ref="D9" r:id="rId1898"/>
    <hyperlink ref="E9" r:id="rId1899" location="results"/>
    <hyperlink ref="R949" r:id="rId1900"/>
    <hyperlink ref="S949" r:id="rId1901" location="results"/>
    <hyperlink ref="Y959" r:id="rId1902" display="https://www.scramble.nl/database/civil/details/A320_426"/>
    <hyperlink ref="Z959" r:id="rId1903" location="results"/>
    <hyperlink ref="Y960" r:id="rId1904" display="https://www.scramble.nl/database/civil/details/A320_247"/>
    <hyperlink ref="Z960" r:id="rId1905" location="results"/>
    <hyperlink ref="Y961" r:id="rId1906"/>
    <hyperlink ref="Z961" r:id="rId1907" location="results"/>
    <hyperlink ref="R118" r:id="rId1908"/>
    <hyperlink ref="S118" r:id="rId1909" location="results"/>
    <hyperlink ref="R119" r:id="rId1910"/>
    <hyperlink ref="S119" r:id="rId1911" location="results"/>
    <hyperlink ref="R609" r:id="rId1912"/>
    <hyperlink ref="S609" r:id="rId1913" location="results"/>
    <hyperlink ref="R1703" r:id="rId1914"/>
    <hyperlink ref="S1703" r:id="rId1915" location="results"/>
    <hyperlink ref="R1736" r:id="rId1916"/>
    <hyperlink ref="S1736" r:id="rId1917" location="results"/>
    <hyperlink ref="R1737" r:id="rId1918"/>
    <hyperlink ref="S1737" r:id="rId1919" location="results"/>
    <hyperlink ref="R69" r:id="rId1920"/>
    <hyperlink ref="S69" r:id="rId1921" location="results"/>
    <hyperlink ref="Y215" r:id="rId1922"/>
    <hyperlink ref="Z215" r:id="rId1923" location="results"/>
    <hyperlink ref="Y216" r:id="rId1924"/>
    <hyperlink ref="Z216" r:id="rId1925" location="results"/>
    <hyperlink ref="Y156" r:id="rId1926"/>
    <hyperlink ref="Z156" r:id="rId1927" location="results"/>
    <hyperlink ref="R297" r:id="rId1928"/>
    <hyperlink ref="S297" r:id="rId1929" location="results"/>
    <hyperlink ref="R298" r:id="rId1930"/>
    <hyperlink ref="S298" r:id="rId1931" location="results"/>
    <hyperlink ref="R299" r:id="rId1932"/>
    <hyperlink ref="S299" r:id="rId1933" location="results"/>
    <hyperlink ref="R300" r:id="rId1934"/>
    <hyperlink ref="S300" r:id="rId1935" location="results"/>
    <hyperlink ref="Y558" r:id="rId1936"/>
    <hyperlink ref="Z558" r:id="rId1937" location="results"/>
    <hyperlink ref="Y560" r:id="rId1938"/>
    <hyperlink ref="Z560" r:id="rId1939" location="results"/>
    <hyperlink ref="Y561" r:id="rId1940"/>
    <hyperlink ref="Z561" r:id="rId1941" location="results"/>
    <hyperlink ref="Y562" r:id="rId1942"/>
    <hyperlink ref="Z562" r:id="rId1943" location="results"/>
    <hyperlink ref="Y563" r:id="rId1944"/>
    <hyperlink ref="Z563" r:id="rId1945" location="results"/>
    <hyperlink ref="R336" r:id="rId1946" display="https://www.scramble.nl/database/soviet/details/176_73364"/>
    <hyperlink ref="Y272" r:id="rId1947"/>
    <hyperlink ref="Z272" r:id="rId1948" location="results"/>
    <hyperlink ref="Y276" r:id="rId1949"/>
    <hyperlink ref="Z276" r:id="rId1950" location="results"/>
    <hyperlink ref="Y277" r:id="rId1951"/>
    <hyperlink ref="Z277" r:id="rId1952" location="results"/>
    <hyperlink ref="R791" r:id="rId1953"/>
    <hyperlink ref="S791" r:id="rId1954" location="results"/>
    <hyperlink ref="R792" r:id="rId1955"/>
    <hyperlink ref="R793" r:id="rId1956"/>
    <hyperlink ref="Y325" r:id="rId1957"/>
    <hyperlink ref="Z325" r:id="rId1958" location="results"/>
    <hyperlink ref="Y330" r:id="rId1959"/>
    <hyperlink ref="Z330" r:id="rId1960" location="results"/>
    <hyperlink ref="R259" r:id="rId1961"/>
    <hyperlink ref="S259" r:id="rId1962" location="results"/>
    <hyperlink ref="R1134" r:id="rId1963" display="https://www.scramble.nl/database/civil/details/F27_926"/>
    <hyperlink ref="S1134" r:id="rId1964" location="results"/>
    <hyperlink ref="Y57" r:id="rId1965"/>
    <hyperlink ref="Z57" r:id="rId1966" location="results"/>
    <hyperlink ref="Y183" r:id="rId1967"/>
    <hyperlink ref="Z183" r:id="rId1968" location="results"/>
    <hyperlink ref="Y184" r:id="rId1969"/>
    <hyperlink ref="Z184" r:id="rId1970" location="results"/>
    <hyperlink ref="D1672" r:id="rId1971"/>
    <hyperlink ref="E1672" r:id="rId1972" location="results"/>
    <hyperlink ref="D1673" r:id="rId1973"/>
    <hyperlink ref="E1673" r:id="rId1974" location="results"/>
    <hyperlink ref="D1697" r:id="rId1975"/>
    <hyperlink ref="E1697" r:id="rId1976" location="results"/>
    <hyperlink ref="D1701" r:id="rId1977"/>
    <hyperlink ref="E1701" r:id="rId1978" location="results"/>
    <hyperlink ref="Y1252" r:id="rId1979" display="https://www.scramble.nl/database/civil/details/F27_432"/>
    <hyperlink ref="Z1252" r:id="rId1980" location="results"/>
    <hyperlink ref="Y1253" r:id="rId1981" display="https://www.scramble.nl/database/civil/details/F27_578"/>
    <hyperlink ref="Z1253" r:id="rId1982" location="results"/>
    <hyperlink ref="Y1254" r:id="rId1983" display="https://www.scramble.nl/database/civil/details/F27_447"/>
    <hyperlink ref="Z1254" r:id="rId1984" location="results"/>
    <hyperlink ref="AF993" r:id="rId1985" display="https://www.scramble.nl/database/civil/details/F27_505"/>
    <hyperlink ref="AG993" r:id="rId1986" location="results"/>
    <hyperlink ref="R124" r:id="rId1987"/>
    <hyperlink ref="S124" r:id="rId1988" location="results"/>
    <hyperlink ref="R125" r:id="rId1989"/>
    <hyperlink ref="S125" r:id="rId1990" location="results"/>
    <hyperlink ref="R126" r:id="rId1991"/>
    <hyperlink ref="S126" r:id="rId1992" location="results"/>
    <hyperlink ref="R127" r:id="rId1993"/>
    <hyperlink ref="S127" r:id="rId1994" location="results"/>
    <hyperlink ref="R128" r:id="rId1995"/>
    <hyperlink ref="S128" r:id="rId1996" location="results"/>
    <hyperlink ref="R129" r:id="rId1997"/>
    <hyperlink ref="S129" r:id="rId1998" location="results"/>
    <hyperlink ref="Y622" r:id="rId1999"/>
    <hyperlink ref="Z622" r:id="rId2000" location="results"/>
    <hyperlink ref="Y844" r:id="rId2001"/>
    <hyperlink ref="Z844" r:id="rId2002" location="results" display="https://www.scramble.nl/database/civil?op=TAP Air Portugal - Transportes A%C3%A9reos Portugueses - results"/>
    <hyperlink ref="Y845" r:id="rId2003"/>
    <hyperlink ref="Z845" r:id="rId2004" location="results"/>
    <hyperlink ref="R74" r:id="rId2005" display="https://www.scramble.nl/database/civil/details/A321_101"/>
    <hyperlink ref="S74" r:id="rId2006" location="results"/>
    <hyperlink ref="R75" r:id="rId2007" display="https://www.scramble.nl/database/civil/details/A321_101"/>
    <hyperlink ref="S75" r:id="rId2008" location="results"/>
    <hyperlink ref="R76" r:id="rId2009" display="https://www.scramble.nl/database/civil/details/A321_129"/>
    <hyperlink ref="S76" r:id="rId2010" location="results"/>
    <hyperlink ref="R77" r:id="rId2011"/>
    <hyperlink ref="S77" r:id="rId2012" location="results"/>
    <hyperlink ref="R78" r:id="rId2013"/>
    <hyperlink ref="S78" r:id="rId2014" location="results"/>
    <hyperlink ref="R79" r:id="rId2015"/>
    <hyperlink ref="S79" r:id="rId2016" location="results"/>
    <hyperlink ref="R80" r:id="rId2017"/>
    <hyperlink ref="S80" r:id="rId2018" location="results"/>
    <hyperlink ref="R81" r:id="rId2019"/>
    <hyperlink ref="S81" r:id="rId2020" location="results"/>
    <hyperlink ref="R82" r:id="rId2021"/>
    <hyperlink ref="S82" r:id="rId2022" location="results"/>
    <hyperlink ref="R83" r:id="rId2023"/>
    <hyperlink ref="S83" r:id="rId2024" location="results"/>
    <hyperlink ref="R84" r:id="rId2025"/>
    <hyperlink ref="S84" r:id="rId2026" location="results"/>
    <hyperlink ref="R209" r:id="rId2027"/>
    <hyperlink ref="S209" r:id="rId2028" location="results"/>
    <hyperlink ref="R210" r:id="rId2029"/>
    <hyperlink ref="S210" r:id="rId2030" location="results"/>
    <hyperlink ref="R211" r:id="rId2031"/>
    <hyperlink ref="S211" r:id="rId2032" location="results"/>
    <hyperlink ref="R212" r:id="rId2033"/>
    <hyperlink ref="S212" r:id="rId2034" location="results"/>
    <hyperlink ref="R213" r:id="rId2035"/>
    <hyperlink ref="S213" r:id="rId2036" location="results"/>
    <hyperlink ref="R214" r:id="rId2037"/>
    <hyperlink ref="S214" r:id="rId2038" location="results"/>
    <hyperlink ref="R215" r:id="rId2039"/>
    <hyperlink ref="S215" r:id="rId2040" location="results"/>
    <hyperlink ref="R216" r:id="rId2041"/>
    <hyperlink ref="S216" r:id="rId2042" location="results"/>
    <hyperlink ref="R217" r:id="rId2043"/>
    <hyperlink ref="S217" r:id="rId2044" location="results"/>
    <hyperlink ref="R218" r:id="rId2045" display="https://www.scramble.nl/database/civil/details/F28_274"/>
    <hyperlink ref="S218" r:id="rId2046" location="results"/>
    <hyperlink ref="R219" r:id="rId2047" display="https://www.scramble.nl/database/civil/details/F28_275"/>
    <hyperlink ref="S219" r:id="rId2048" location="results"/>
    <hyperlink ref="R220" r:id="rId2049" display="https://www.scramble.nl/database/civil/details/F28_279"/>
    <hyperlink ref="S220" r:id="rId2050" location="results"/>
    <hyperlink ref="R398" r:id="rId2051"/>
    <hyperlink ref="S398" r:id="rId2052" location="results"/>
    <hyperlink ref="R399" r:id="rId2053"/>
    <hyperlink ref="S399" r:id="rId2054" location="results"/>
    <hyperlink ref="R400" r:id="rId2055" display="https://www.scramble.nl/database/civil/details/A320_189"/>
    <hyperlink ref="S400" r:id="rId2056" location="results"/>
    <hyperlink ref="R401" r:id="rId2057" display="https://www.scramble.nl/database/civil/details/A321_70"/>
    <hyperlink ref="S401" r:id="rId2058" location="results"/>
    <hyperlink ref="R402" r:id="rId2059" display="https://www.scramble.nl/database/civil/details/A321_85"/>
    <hyperlink ref="S402" r:id="rId2060" location="results"/>
    <hyperlink ref="R407" r:id="rId2061" display="https://www.scramble.nl/database/civil/details/A320_164"/>
    <hyperlink ref="S407" r:id="rId2062" location="results"/>
    <hyperlink ref="R408" r:id="rId2063" display="https://www.scramble.nl/database/civil/details/A320_348"/>
    <hyperlink ref="S408" r:id="rId2064" location="results"/>
    <hyperlink ref="R409" r:id="rId2065" display="https://www.scramble.nl/database/civil/details/A320_362"/>
    <hyperlink ref="S409" r:id="rId2066" location="results"/>
    <hyperlink ref="R420" r:id="rId2067" display="https://www.scramble.nl/database/civil/details/A320_617"/>
    <hyperlink ref="S420" r:id="rId2068" location="results"/>
    <hyperlink ref="R512" r:id="rId2069"/>
    <hyperlink ref="S512" r:id="rId2070" location="results"/>
    <hyperlink ref="R748" r:id="rId2071" display="https://www.scramble.nl/database/civil/details/bae111_237"/>
    <hyperlink ref="S748" r:id="rId2072" location="results"/>
    <hyperlink ref="R749" r:id="rId2073"/>
    <hyperlink ref="S749" r:id="rId2074" location="results"/>
    <hyperlink ref="R750" r:id="rId2075"/>
    <hyperlink ref="S750" r:id="rId2076" location="results"/>
    <hyperlink ref="D792" r:id="rId2077"/>
    <hyperlink ref="E792" r:id="rId2078" location="results"/>
    <hyperlink ref="D793" r:id="rId2079"/>
    <hyperlink ref="E793" r:id="rId2080" location="results"/>
    <hyperlink ref="D1458" r:id="rId2081"/>
    <hyperlink ref="E1458" r:id="rId2082" location="results"/>
    <hyperlink ref="D1459" r:id="rId2083"/>
    <hyperlink ref="E1459" r:id="rId2084" location="results"/>
    <hyperlink ref="D1460" r:id="rId2085"/>
    <hyperlink ref="E1460" r:id="rId2086" location="results"/>
    <hyperlink ref="D1461" r:id="rId2087"/>
    <hyperlink ref="E1461" r:id="rId2088" location="results"/>
    <hyperlink ref="D1462" r:id="rId2089"/>
    <hyperlink ref="E1462" r:id="rId2090" location="results"/>
    <hyperlink ref="D1463" r:id="rId2091"/>
    <hyperlink ref="E1463" r:id="rId2092" location="results"/>
    <hyperlink ref="D1464" r:id="rId2093"/>
    <hyperlink ref="E1464" r:id="rId2094" location="results"/>
    <hyperlink ref="D1465" r:id="rId2095"/>
    <hyperlink ref="E1465" r:id="rId2096" location="results"/>
    <hyperlink ref="D1466" r:id="rId2097"/>
    <hyperlink ref="E1466" r:id="rId2098" location="results"/>
    <hyperlink ref="D1467" r:id="rId2099"/>
    <hyperlink ref="E1467" r:id="rId2100" location="results"/>
    <hyperlink ref="D1468" r:id="rId2101"/>
    <hyperlink ref="E1468" r:id="rId2102" location="results"/>
    <hyperlink ref="D1469" r:id="rId2103"/>
    <hyperlink ref="E1469" r:id="rId2104" location="results"/>
    <hyperlink ref="D1470" r:id="rId2105"/>
    <hyperlink ref="E1470" r:id="rId2106" location="results"/>
    <hyperlink ref="D1472" r:id="rId2107"/>
    <hyperlink ref="E1472" r:id="rId2108" location="results"/>
    <hyperlink ref="D1473" r:id="rId2109"/>
    <hyperlink ref="E1473" r:id="rId2110" location="results"/>
    <hyperlink ref="D1479" r:id="rId2111"/>
    <hyperlink ref="E1479" r:id="rId2112" location="results"/>
    <hyperlink ref="D1486" r:id="rId2113"/>
    <hyperlink ref="E1486" r:id="rId2114" location="results"/>
    <hyperlink ref="R804" r:id="rId2115"/>
    <hyperlink ref="S804" r:id="rId2116" location="results"/>
    <hyperlink ref="D483" r:id="rId2117"/>
    <hyperlink ref="E483" r:id="rId2118" location="results"/>
    <hyperlink ref="D484" r:id="rId2119"/>
    <hyperlink ref="E484" r:id="rId2120" location="results"/>
    <hyperlink ref="D485" r:id="rId2121"/>
    <hyperlink ref="E485" r:id="rId2122" location="results"/>
    <hyperlink ref="D486" r:id="rId2123"/>
    <hyperlink ref="E486" r:id="rId2124" location="results"/>
    <hyperlink ref="D487" r:id="rId2125"/>
    <hyperlink ref="E487" r:id="rId2126" location="results"/>
    <hyperlink ref="D488" r:id="rId2127"/>
    <hyperlink ref="E488" r:id="rId2128" location="results"/>
    <hyperlink ref="D489" r:id="rId2129"/>
    <hyperlink ref="E489" r:id="rId2130" location="results"/>
    <hyperlink ref="D491" r:id="rId2131"/>
    <hyperlink ref="E491" r:id="rId2132" location="results"/>
    <hyperlink ref="D492" r:id="rId2133"/>
    <hyperlink ref="E492" r:id="rId2134" location="results"/>
    <hyperlink ref="D495" r:id="rId2135"/>
    <hyperlink ref="E495" r:id="rId2136" location="results"/>
    <hyperlink ref="D496" r:id="rId2137"/>
    <hyperlink ref="E496" r:id="rId2138" location="results"/>
    <hyperlink ref="D514" r:id="rId2139"/>
    <hyperlink ref="E514" r:id="rId2140" location="results"/>
    <hyperlink ref="D517" r:id="rId2141"/>
    <hyperlink ref="E517" r:id="rId2142" location="results"/>
    <hyperlink ref="D519" r:id="rId2143"/>
    <hyperlink ref="E519" r:id="rId2144" location="results"/>
    <hyperlink ref="D521" r:id="rId2145"/>
    <hyperlink ref="E521" r:id="rId2146" location="results"/>
    <hyperlink ref="R809" r:id="rId2147" display="https://www.scramble.nl/database/civil/details/bae111_232"/>
    <hyperlink ref="S809" r:id="rId2148" location="results"/>
    <hyperlink ref="R810" r:id="rId2149" display="https://www.scramble.nl/database/civil/details/bae111_202"/>
    <hyperlink ref="S810" r:id="rId2150" location="results"/>
    <hyperlink ref="R811" r:id="rId2151" display="https://www.scramble.nl/database/civil/details/bae111_242"/>
    <hyperlink ref="S811" r:id="rId2152" location="results"/>
    <hyperlink ref="R812" r:id="rId2153"/>
    <hyperlink ref="S812" r:id="rId2154" location="results"/>
    <hyperlink ref="R856" r:id="rId2155"/>
    <hyperlink ref="S856" r:id="rId2156" location="results"/>
    <hyperlink ref="R857" r:id="rId2157"/>
    <hyperlink ref="S857" r:id="rId2158" location="results"/>
    <hyperlink ref="R858" r:id="rId2159"/>
    <hyperlink ref="S858" r:id="rId2160" location="results"/>
    <hyperlink ref="R859" r:id="rId2161" display="https://www.scramble.nl/database/civil/details/A320_409"/>
    <hyperlink ref="S859" r:id="rId2162" location="results"/>
    <hyperlink ref="R1070" r:id="rId2163" display="https://www.scramble.nl/database/civil/details/bae111_205"/>
    <hyperlink ref="S1070" r:id="rId2164" location="results"/>
    <hyperlink ref="R1071" r:id="rId2165" display="https://www.scramble.nl/database/civil/details/bae111_203"/>
    <hyperlink ref="S1071" r:id="rId2166" location="results"/>
    <hyperlink ref="R1072" r:id="rId2167" display="https://www.scramble.nl/database/civil/details/bae111_202"/>
    <hyperlink ref="S1072" r:id="rId2168" location="results"/>
    <hyperlink ref="R1073" r:id="rId2169" display="https://www.scramble.nl/database/civil/details/bae111_230"/>
    <hyperlink ref="S1073" r:id="rId2170" location="results"/>
    <hyperlink ref="R1075" r:id="rId2171" display="https://www.scramble.nl/database/civil/details/bae111_242"/>
    <hyperlink ref="S1075" r:id="rId2172" location="results"/>
    <hyperlink ref="R1076" r:id="rId2173"/>
    <hyperlink ref="S1076" r:id="rId2174" location="results"/>
    <hyperlink ref="R1077" r:id="rId2175" display="https://www.scramble.nl/database/civil/details/A300_12"/>
    <hyperlink ref="S1077" r:id="rId2176" location="results"/>
    <hyperlink ref="R1078" r:id="rId2177"/>
    <hyperlink ref="S1078" r:id="rId2178" location="results"/>
    <hyperlink ref="R1079" r:id="rId2179"/>
    <hyperlink ref="S1079" r:id="rId2180" location="results"/>
    <hyperlink ref="R1080" r:id="rId2181"/>
    <hyperlink ref="S1080" r:id="rId2182" location="results"/>
    <hyperlink ref="R1081" r:id="rId2183"/>
    <hyperlink ref="S1081" r:id="rId2184" location="results"/>
    <hyperlink ref="R1343" r:id="rId2185" display="https://www.scramble.nl/database/civil/details/bae111_140"/>
    <hyperlink ref="S1343" r:id="rId2186" location="results"/>
    <hyperlink ref="R1344" r:id="rId2187" display="https://www.scramble.nl/database/civil/details/bae111_144"/>
    <hyperlink ref="S1344" r:id="rId2188" location="results"/>
    <hyperlink ref="R1345" r:id="rId2189"/>
    <hyperlink ref="S1345" r:id="rId2190" location="results"/>
    <hyperlink ref="R1377" r:id="rId2191"/>
    <hyperlink ref="S1377" r:id="rId2192" location="results"/>
    <hyperlink ref="R1378" r:id="rId2193"/>
    <hyperlink ref="S1378" r:id="rId2194" location="results"/>
    <hyperlink ref="R1535" r:id="rId2195"/>
    <hyperlink ref="S1535" r:id="rId2196" location="results"/>
    <hyperlink ref="R1536" r:id="rId2197"/>
    <hyperlink ref="S1536" r:id="rId2198" location="results"/>
    <hyperlink ref="Y103" r:id="rId2199"/>
    <hyperlink ref="Z103" r:id="rId2200" location="results"/>
    <hyperlink ref="D1198" r:id="rId2201" display="https://www.scramble.nl/database/civil/details/bae111_201"/>
    <hyperlink ref="E1198" r:id="rId2202" location="results"/>
    <hyperlink ref="D1199" r:id="rId2203"/>
    <hyperlink ref="E1199" r:id="rId2204" location="results"/>
    <hyperlink ref="D1202" r:id="rId2205"/>
    <hyperlink ref="E1202" r:id="rId2206" location="results"/>
    <hyperlink ref="D1203" r:id="rId2207" display="https://www.scramble.nl/database/civil/details/A300_351"/>
    <hyperlink ref="E1203" r:id="rId2208" location="results"/>
    <hyperlink ref="D1205" r:id="rId2209"/>
    <hyperlink ref="E1205" r:id="rId2210" location="results"/>
    <hyperlink ref="D1206" r:id="rId2211"/>
    <hyperlink ref="E1206" r:id="rId2212" location="results"/>
    <hyperlink ref="D1207" r:id="rId2213"/>
    <hyperlink ref="E1207" r:id="rId2214" location="results"/>
    <hyperlink ref="D1211" r:id="rId2215"/>
    <hyperlink ref="E1211" r:id="rId2216" location="results"/>
    <hyperlink ref="D1212" r:id="rId2217"/>
    <hyperlink ref="E1212" r:id="rId2218" location="results"/>
    <hyperlink ref="D1215" r:id="rId2219" display="https://www.scramble.nl/database/civil/details/A300_329"/>
    <hyperlink ref="E1215" r:id="rId2220" location="results"/>
    <hyperlink ref="D1217" r:id="rId2221" display="https://www.scramble.nl/database/civil/details/A320_442"/>
    <hyperlink ref="E1217" r:id="rId2222" location="results"/>
    <hyperlink ref="D1218" r:id="rId2223" display="https://www.scramble.nl/database/civil/details/A320_378"/>
    <hyperlink ref="E1218" r:id="rId2224" location="results"/>
    <hyperlink ref="D1223" r:id="rId2225" display="https://www.scramble.nl/database/civil/details/A320_387"/>
    <hyperlink ref="E1223" r:id="rId2226" location="results"/>
    <hyperlink ref="D1224" r:id="rId2227" display="https://www.scramble.nl/database/civil/details/A321_61"/>
    <hyperlink ref="E1224" r:id="rId2228" location="results"/>
    <hyperlink ref="Y460" r:id="rId2229"/>
    <hyperlink ref="Z460" r:id="rId2230" location="results"/>
    <hyperlink ref="Y461" r:id="rId2231"/>
    <hyperlink ref="Z461" r:id="rId2232" location="results"/>
    <hyperlink ref="Y466" r:id="rId2233"/>
    <hyperlink ref="Z466" r:id="rId2234" location="results"/>
    <hyperlink ref="Y481" r:id="rId2235"/>
    <hyperlink ref="Z481" r:id="rId2236" location="results"/>
    <hyperlink ref="Y482" r:id="rId2237"/>
    <hyperlink ref="Z482" r:id="rId2238" location="results"/>
    <hyperlink ref="D1446" r:id="rId2239" display="https://www.scramble.nl/database/civil/details/bae111_278"/>
    <hyperlink ref="E1446" r:id="rId2240" location="results"/>
    <hyperlink ref="Y585" r:id="rId2241"/>
    <hyperlink ref="Z585" r:id="rId2242" location="results"/>
    <hyperlink ref="AF413" r:id="rId2243" display="https://www.scramble.nl/database/civil/details/falcon20_227"/>
    <hyperlink ref="AG413" r:id="rId2244" location="results"/>
    <hyperlink ref="AF434" r:id="rId2245"/>
    <hyperlink ref="AG434" r:id="rId2246" location="results" display="https://www.scramble.nl/database/civil?op= - results"/>
    <hyperlink ref="AF444" r:id="rId2247"/>
    <hyperlink ref="AG444" r:id="rId2248" location="results"/>
    <hyperlink ref="AF445" r:id="rId2249"/>
    <hyperlink ref="AG445" r:id="rId2250" location="results"/>
    <hyperlink ref="R903" r:id="rId2251"/>
    <hyperlink ref="S903" r:id="rId2252" location="results"/>
    <hyperlink ref="R1065" r:id="rId2253" display="https://www.scramble.nl/database/civil/details/DHC8_267"/>
    <hyperlink ref="S1065" r:id="rId2254" location="results"/>
    <hyperlink ref="Y9" r:id="rId2255" display="https://www.scramble.nl/database/civil/details/bae111_234"/>
    <hyperlink ref="Z9" r:id="rId2256" location="results"/>
    <hyperlink ref="Y10" r:id="rId2257" display="https://www.scramble.nl/database/civil/details/bae111_238"/>
    <hyperlink ref="Z10" r:id="rId2258" location="results"/>
    <hyperlink ref="Y573" r:id="rId2259" display="https://www.scramble.nl/database/civil/details/bae111_277"/>
    <hyperlink ref="Z573" r:id="rId2260" location="results"/>
    <hyperlink ref="Y574" r:id="rId2261" display="https://www.scramble.nl/database/civil/details/bae111_281"/>
    <hyperlink ref="Z574" r:id="rId2262" location="results"/>
    <hyperlink ref="Y854" r:id="rId2263" display="https://www.scramble.nl/database/civil/details/bae111_252"/>
    <hyperlink ref="Z854" r:id="rId2264" location="results"/>
    <hyperlink ref="Y855" r:id="rId2265"/>
    <hyperlink ref="Z855" r:id="rId2266" location="results"/>
    <hyperlink ref="Y856" r:id="rId2267"/>
    <hyperlink ref="Z856" r:id="rId2268" location="results"/>
    <hyperlink ref="Y858" r:id="rId2269"/>
    <hyperlink ref="Z858" r:id="rId2270" location="results"/>
    <hyperlink ref="Y859" r:id="rId2271" display="https://www.scramble.nl/database/civil/details/bae111_275"/>
    <hyperlink ref="Z859" r:id="rId2272" location="results"/>
    <hyperlink ref="Y861" r:id="rId2273" display="https://www.scramble.nl/database/civil/details/A310_219"/>
    <hyperlink ref="Z861" r:id="rId2274" location="results"/>
    <hyperlink ref="R199" r:id="rId2275"/>
    <hyperlink ref="S199" r:id="rId2276" location="results"/>
    <hyperlink ref="R200" r:id="rId2277"/>
    <hyperlink ref="S200" r:id="rId2278" location="results"/>
    <hyperlink ref="R201" r:id="rId2279"/>
    <hyperlink ref="S201" r:id="rId2280" location="results"/>
    <hyperlink ref="R374" r:id="rId2281" display="https://www.scramble.nl/database/civil/details/A310_121"/>
    <hyperlink ref="S374" r:id="rId2282" location="results"/>
    <hyperlink ref="R393" r:id="rId2283"/>
    <hyperlink ref="S393" r:id="rId2284" location="results"/>
    <hyperlink ref="R661" r:id="rId2285"/>
    <hyperlink ref="S661" r:id="rId2286" location="results"/>
    <hyperlink ref="R662" r:id="rId2287"/>
    <hyperlink ref="S662" r:id="rId2288" location="results"/>
    <hyperlink ref="R663" r:id="rId2289"/>
    <hyperlink ref="S663" r:id="rId2290" location="results"/>
    <hyperlink ref="R664" r:id="rId2291"/>
    <hyperlink ref="S664" r:id="rId2292" location="results"/>
    <hyperlink ref="R665" r:id="rId2293"/>
    <hyperlink ref="S665" r:id="rId2294" location="results"/>
    <hyperlink ref="R876" r:id="rId2295"/>
    <hyperlink ref="S876" r:id="rId2296" location="results"/>
    <hyperlink ref="R914" r:id="rId2297"/>
    <hyperlink ref="S914" r:id="rId2298" location="results"/>
    <hyperlink ref="R869" r:id="rId2299"/>
    <hyperlink ref="S869" r:id="rId2300" location="results"/>
    <hyperlink ref="R870" r:id="rId2301"/>
    <hyperlink ref="S870" r:id="rId2302" location="results"/>
    <hyperlink ref="R871" r:id="rId2303"/>
    <hyperlink ref="S871" r:id="rId2304" location="results"/>
    <hyperlink ref="R1522" r:id="rId2305"/>
    <hyperlink ref="S1522" r:id="rId2306" location="results"/>
    <hyperlink ref="R1523" r:id="rId2307"/>
    <hyperlink ref="S1523" r:id="rId2308" location="results"/>
    <hyperlink ref="R1524" r:id="rId2309"/>
    <hyperlink ref="S1524" r:id="rId2310" location="results"/>
    <hyperlink ref="R1525" r:id="rId2311"/>
    <hyperlink ref="S1525" r:id="rId2312" location="results"/>
    <hyperlink ref="R1672" r:id="rId2313"/>
    <hyperlink ref="S1672" r:id="rId2314" location="results"/>
    <hyperlink ref="R1673" r:id="rId2315"/>
    <hyperlink ref="S1673" r:id="rId2316" location="results"/>
    <hyperlink ref="R1678" r:id="rId2317"/>
    <hyperlink ref="S1678" r:id="rId2318" location="results"/>
    <hyperlink ref="R1685" r:id="rId2319" display="https://www.scramble.nl/database/civil/details/A320_790"/>
    <hyperlink ref="S1685" r:id="rId2320" location="results"/>
    <hyperlink ref="Y81" r:id="rId2321"/>
    <hyperlink ref="Z81" r:id="rId2322" location="results"/>
    <hyperlink ref="Y82" r:id="rId2323"/>
    <hyperlink ref="Z82" r:id="rId2324" location="results"/>
    <hyperlink ref="Y136" r:id="rId2325"/>
    <hyperlink ref="Z136" r:id="rId2326" location="results"/>
    <hyperlink ref="Y137" r:id="rId2327"/>
    <hyperlink ref="Z137" r:id="rId2328" location="results"/>
    <hyperlink ref="Y138" r:id="rId2329"/>
    <hyperlink ref="Z138" r:id="rId2330" location="results"/>
    <hyperlink ref="Y318" r:id="rId2331"/>
    <hyperlink ref="Z318" r:id="rId2332" location="results"/>
    <hyperlink ref="Y319" r:id="rId2333"/>
    <hyperlink ref="Z319" r:id="rId2334" location="results"/>
    <hyperlink ref="Y320" r:id="rId2335"/>
    <hyperlink ref="Z320" r:id="rId2336" location="results"/>
    <hyperlink ref="Y386" r:id="rId2337"/>
    <hyperlink ref="Z386" r:id="rId2338" location="results"/>
    <hyperlink ref="Y387" r:id="rId2339"/>
    <hyperlink ref="Z387" r:id="rId2340" location="results"/>
    <hyperlink ref="Y388" r:id="rId2341"/>
    <hyperlink ref="Z388" r:id="rId2342" location="results"/>
    <hyperlink ref="Y389" r:id="rId2343"/>
    <hyperlink ref="Z389" r:id="rId2344" location="results"/>
    <hyperlink ref="Y390" r:id="rId2345"/>
    <hyperlink ref="Z390" r:id="rId2346" location="results"/>
    <hyperlink ref="Y391" r:id="rId2347"/>
    <hyperlink ref="Z391" r:id="rId2348" location="results"/>
    <hyperlink ref="Y392" r:id="rId2349"/>
    <hyperlink ref="Z392" r:id="rId2350" location="results"/>
    <hyperlink ref="Y393" r:id="rId2351" display="https://www.scramble.nl/database/civil/details/A310_216"/>
    <hyperlink ref="Z393" r:id="rId2352" location="results"/>
    <hyperlink ref="Y720" r:id="rId2353"/>
    <hyperlink ref="Z720" r:id="rId2354" location="results"/>
    <hyperlink ref="Y721" r:id="rId2355"/>
    <hyperlink ref="Z721" r:id="rId2356" location="results"/>
    <hyperlink ref="Y722" r:id="rId2357"/>
    <hyperlink ref="Z722" r:id="rId2358" location="results"/>
    <hyperlink ref="Y723" r:id="rId2359"/>
    <hyperlink ref="Z723" r:id="rId2360" location="results"/>
    <hyperlink ref="Y728" r:id="rId2361"/>
    <hyperlink ref="Z728" r:id="rId2362" location="results"/>
    <hyperlink ref="Y733" r:id="rId2363"/>
    <hyperlink ref="Z733" r:id="rId2364" location="results"/>
    <hyperlink ref="Y738" r:id="rId2365"/>
    <hyperlink ref="Z738" r:id="rId2366" location="results"/>
    <hyperlink ref="Y739" r:id="rId2367"/>
    <hyperlink ref="Y740" r:id="rId2368"/>
    <hyperlink ref="Z740" r:id="rId2369" location="results"/>
    <hyperlink ref="Y1087" r:id="rId2370"/>
    <hyperlink ref="Z1087" r:id="rId2371" location="results"/>
    <hyperlink ref="Y1088" r:id="rId2372"/>
    <hyperlink ref="Z1088" r:id="rId2373" location="results"/>
    <hyperlink ref="Y1122" r:id="rId2374"/>
    <hyperlink ref="Z1122" r:id="rId2375" location="results"/>
    <hyperlink ref="Y1123" r:id="rId2376"/>
    <hyperlink ref="Z1123" r:id="rId2377" location="results"/>
    <hyperlink ref="Y1124" r:id="rId2378"/>
    <hyperlink ref="Z1124" r:id="rId2379" location="results"/>
    <hyperlink ref="Y1125" r:id="rId2380"/>
    <hyperlink ref="Z1125" r:id="rId2381" location="results"/>
    <hyperlink ref="Y1126" r:id="rId2382"/>
    <hyperlink ref="Z1126" r:id="rId2383" location="results"/>
    <hyperlink ref="R363" r:id="rId2384"/>
    <hyperlink ref="S363" r:id="rId2385" location="results"/>
    <hyperlink ref="R1385" r:id="rId2386"/>
    <hyperlink ref="S1385" r:id="rId2387" location="results"/>
    <hyperlink ref="Y87" r:id="rId2388"/>
    <hyperlink ref="Z87" r:id="rId2389" location="results"/>
    <hyperlink ref="Y199" r:id="rId2390"/>
    <hyperlink ref="Z199" r:id="rId2391" location="results"/>
    <hyperlink ref="Y971" r:id="rId2392"/>
    <hyperlink ref="Z971" r:id="rId2393" location="results"/>
    <hyperlink ref="Y972" r:id="rId2394"/>
    <hyperlink ref="Z972" r:id="rId2395" location="results"/>
    <hyperlink ref="Y973" r:id="rId2396"/>
    <hyperlink ref="Z973" r:id="rId2397" location="results"/>
    <hyperlink ref="R52" r:id="rId2398"/>
    <hyperlink ref="S52" r:id="rId2399" location="results"/>
    <hyperlink ref="R53" r:id="rId2400"/>
    <hyperlink ref="S53" r:id="rId2401" location="results"/>
    <hyperlink ref="R1027" r:id="rId2402"/>
    <hyperlink ref="S1027" r:id="rId2403" location="results"/>
    <hyperlink ref="R1028" r:id="rId2404"/>
    <hyperlink ref="S1028" r:id="rId2405" location="results"/>
    <hyperlink ref="R1029" r:id="rId2406"/>
    <hyperlink ref="S1029" r:id="rId2407" location="results"/>
    <hyperlink ref="R1030" r:id="rId2408"/>
    <hyperlink ref="S1030" r:id="rId2409" location="results"/>
    <hyperlink ref="R1031" r:id="rId2410"/>
    <hyperlink ref="S1031" r:id="rId2411" location="results"/>
    <hyperlink ref="R1032" r:id="rId2412"/>
    <hyperlink ref="S1032" r:id="rId2413" location="results"/>
    <hyperlink ref="R1033" r:id="rId2414"/>
    <hyperlink ref="S1033" r:id="rId2415" location="results"/>
    <hyperlink ref="R1034" r:id="rId2416"/>
    <hyperlink ref="S1034" r:id="rId2417" location="results"/>
    <hyperlink ref="Y820" r:id="rId2418" display="https://www.scramble.nl/database/civil/details/A321_23"/>
    <hyperlink ref="Z820" r:id="rId2419" location="results"/>
    <hyperlink ref="Y885" r:id="rId2420"/>
    <hyperlink ref="Z885" r:id="rId2421" location="results"/>
    <hyperlink ref="Y886" r:id="rId2422"/>
    <hyperlink ref="Z886" r:id="rId2423" location="results"/>
    <hyperlink ref="R281" r:id="rId2424"/>
    <hyperlink ref="S281" r:id="rId2425" location="results"/>
    <hyperlink ref="Y47" r:id="rId2426" display="https://www.scramble.nl/database/civil/details/A320_234"/>
    <hyperlink ref="Z47" r:id="rId2427" location="results"/>
    <hyperlink ref="Y368" r:id="rId2428"/>
    <hyperlink ref="Z368" r:id="rId2429" location="results"/>
    <hyperlink ref="Y1013" r:id="rId2430"/>
    <hyperlink ref="Z1013" r:id="rId2431" location="results"/>
    <hyperlink ref="Y1021" r:id="rId2432"/>
    <hyperlink ref="Z1021" r:id="rId2433" location="results"/>
    <hyperlink ref="Y1022" r:id="rId2434"/>
    <hyperlink ref="Z1022" r:id="rId2435" location="results"/>
    <hyperlink ref="Y1023" r:id="rId2436"/>
    <hyperlink ref="Z1023" r:id="rId2437" location="results"/>
    <hyperlink ref="Y1024" r:id="rId2438"/>
    <hyperlink ref="Z1024" r:id="rId2439" location="results"/>
    <hyperlink ref="Y1025" r:id="rId2440"/>
    <hyperlink ref="Z1025" r:id="rId2441" location="results"/>
    <hyperlink ref="Y1026" r:id="rId2442"/>
    <hyperlink ref="Z1026" r:id="rId2443" location="results"/>
    <hyperlink ref="Y1035" r:id="rId2444"/>
    <hyperlink ref="Z1035" r:id="rId2445" location="results"/>
    <hyperlink ref="Y1036" r:id="rId2446"/>
    <hyperlink ref="Z1036" r:id="rId2447" location="results"/>
    <hyperlink ref="Y1037" r:id="rId2448"/>
    <hyperlink ref="Z1037" r:id="rId2449" location="results"/>
    <hyperlink ref="Y1038" r:id="rId2450"/>
    <hyperlink ref="Z1038" r:id="rId2451" location="results"/>
    <hyperlink ref="Y1039" r:id="rId2452"/>
    <hyperlink ref="Z1039" r:id="rId2453" location="results"/>
    <hyperlink ref="Y1040" r:id="rId2454"/>
    <hyperlink ref="Z1040" r:id="rId2455" location="results"/>
    <hyperlink ref="Y1041" r:id="rId2456"/>
    <hyperlink ref="Z1041" r:id="rId2457" location="results"/>
    <hyperlink ref="R631" r:id="rId2458"/>
    <hyperlink ref="S631" r:id="rId2459" location="results"/>
    <hyperlink ref="R1443" r:id="rId2460" display="https://www.scramble.nl/database/civil/details/A300_174"/>
    <hyperlink ref="S1443" r:id="rId2461" location="results"/>
    <hyperlink ref="R1506" r:id="rId2462"/>
    <hyperlink ref="S1506" r:id="rId2463" location="results"/>
    <hyperlink ref="R1757" r:id="rId2464"/>
    <hyperlink ref="S1757" r:id="rId2465" location="results"/>
    <hyperlink ref="Y431" r:id="rId2466" display="https://www.scramble.nl/database/civil/details/A321_115"/>
    <hyperlink ref="Z431" r:id="rId2467" location="results"/>
    <hyperlink ref="Y435" r:id="rId2468" display="https://www.scramble.nl/database/civil/details/A320_440"/>
    <hyperlink ref="Z435" r:id="rId2469" location="results"/>
    <hyperlink ref="Y437" r:id="rId2470" display="https://www.scramble.nl/database/civil/details/A300_57"/>
    <hyperlink ref="Z437" r:id="rId2471" location="results"/>
    <hyperlink ref="Y777" r:id="rId2472"/>
    <hyperlink ref="Z777" r:id="rId2473" location="results"/>
    <hyperlink ref="Y946" r:id="rId2474"/>
    <hyperlink ref="Z946" r:id="rId2475" location="results"/>
    <hyperlink ref="Y1046" r:id="rId2476"/>
    <hyperlink ref="Z1046" r:id="rId2477" location="results"/>
    <hyperlink ref="Y1047" r:id="rId2478"/>
    <hyperlink ref="Z1047" r:id="rId2479" location="results"/>
    <hyperlink ref="Y1048" r:id="rId2480"/>
    <hyperlink ref="Z1048" r:id="rId2481" location="results"/>
    <hyperlink ref="Y1049" r:id="rId2482"/>
    <hyperlink ref="Z1049" r:id="rId2483" location="results"/>
    <hyperlink ref="Y1050" r:id="rId2484"/>
    <hyperlink ref="Z1050" r:id="rId2485" location="results"/>
    <hyperlink ref="Y1051" r:id="rId2486"/>
    <hyperlink ref="Z1051" r:id="rId2487" location="results"/>
    <hyperlink ref="Y1052" r:id="rId2488"/>
    <hyperlink ref="Z1052" r:id="rId2489" location="results"/>
    <hyperlink ref="Y191" r:id="rId2490"/>
    <hyperlink ref="Y192" r:id="rId2491"/>
    <hyperlink ref="R106" r:id="rId2492"/>
    <hyperlink ref="S106" r:id="rId2493" location="results"/>
    <hyperlink ref="R107" r:id="rId2494"/>
    <hyperlink ref="S107" r:id="rId2495" location="results"/>
    <hyperlink ref="R526" r:id="rId2496"/>
    <hyperlink ref="S526" r:id="rId2497" location="results"/>
    <hyperlink ref="R527" r:id="rId2498"/>
    <hyperlink ref="S527" r:id="rId2499" location="results"/>
    <hyperlink ref="Y471" r:id="rId2500"/>
    <hyperlink ref="Z471" r:id="rId2501" location="results"/>
    <hyperlink ref="Y966" r:id="rId2502"/>
    <hyperlink ref="Z966" r:id="rId2503" location="results"/>
    <hyperlink ref="Y1234" r:id="rId2504"/>
    <hyperlink ref="Z1234" r:id="rId2505" location="results"/>
    <hyperlink ref="AF724" r:id="rId2506" display="https://www.scramble.nl/database/civil/details/gulfstream_475"/>
    <hyperlink ref="AG724" r:id="rId2507" location="results" display="https://www.scramble.nl/database/civil?op= - results"/>
    <hyperlink ref="AF735" r:id="rId2508" display="https://www.scramble.nl/database/civil/details/falcon20_514"/>
    <hyperlink ref="AG735" r:id="rId2509" location="results"/>
    <hyperlink ref="AF741" r:id="rId2510" display="https://www.scramble.nl/database/civil/details/gulfstream_74"/>
    <hyperlink ref="AG741" r:id="rId2511" location="results" display="https://www.scramble.nl/database/civil?op= - results"/>
    <hyperlink ref="AF746" r:id="rId2512" display="https://www.scramble.nl/database/civil/details/gulfstream_277"/>
    <hyperlink ref="AG746" r:id="rId2513" location="results" display="https://www.scramble.nl/database/civil?op= - results"/>
    <hyperlink ref="Y553" r:id="rId2514"/>
    <hyperlink ref="Z553" r:id="rId2515" location="results"/>
    <hyperlink ref="AF757" r:id="rId2516" display="https://www.scramble.nl/database/civil/details/gulfstream_418"/>
    <hyperlink ref="AG757" r:id="rId2517" location="results"/>
    <hyperlink ref="AF766" r:id="rId2518" display="https://www.scramble.nl/database/civil/details/gulfstream_878"/>
    <hyperlink ref="AG766" r:id="rId2519" location="results"/>
    <hyperlink ref="AF782" r:id="rId2520"/>
    <hyperlink ref="AG782" r:id="rId2521" location="results" display="https://www.scramble.nl/database/civil?op= - results"/>
    <hyperlink ref="AF795" r:id="rId2522" display="https://www.scramble.nl/database/civil/details/gi_167"/>
    <hyperlink ref="AG795" r:id="rId2523" location="results"/>
    <hyperlink ref="R680" r:id="rId2524"/>
    <hyperlink ref="S680" r:id="rId2525" location="results"/>
    <hyperlink ref="R681" r:id="rId2526"/>
    <hyperlink ref="S681" r:id="rId2527" location="results"/>
    <hyperlink ref="AF57" r:id="rId2528" display="https://www.scramble.nl/database/civil/details/phenom_208"/>
    <hyperlink ref="AG57" r:id="rId2529" location="results"/>
    <hyperlink ref="R1664" r:id="rId2530" display="https://www.scramble.nl/database/civil/details/A319_825"/>
    <hyperlink ref="S1664" r:id="rId2531" location="results"/>
    <hyperlink ref="R1665" r:id="rId2532" display="https://www.scramble.nl/database/civil/details/A319_1120"/>
    <hyperlink ref="S1665" r:id="rId2533" location="results"/>
    <hyperlink ref="D1713" r:id="rId2534" display="https://www.scramble.nl/database/civil/details/A319_825"/>
    <hyperlink ref="D1714" r:id="rId2535" display="https://www.scramble.nl/database/civil/details/A319_1120"/>
    <hyperlink ref="AF179" r:id="rId2536" display="https://www.scramble.nl/database/civil/details/phenom_1028"/>
    <hyperlink ref="AG179" r:id="rId2537" location="results"/>
    <hyperlink ref="AF216" r:id="rId2538"/>
    <hyperlink ref="AG216" r:id="rId2539" location="results"/>
    <hyperlink ref="D1408" r:id="rId2540"/>
    <hyperlink ref="E1408" r:id="rId2541" location="results"/>
    <hyperlink ref="D1266" r:id="rId2542"/>
    <hyperlink ref="E1266" r:id="rId2543" location="results"/>
    <hyperlink ref="D1276" r:id="rId2544"/>
    <hyperlink ref="E1276" r:id="rId2545" location="results"/>
    <hyperlink ref="D1281" r:id="rId2546"/>
    <hyperlink ref="E1281" r:id="rId2547" location="results"/>
    <hyperlink ref="D550" r:id="rId2548" display="https://www.scramble.nl/database/civil/details/A320_1139"/>
    <hyperlink ref="E550" r:id="rId2549" location="results"/>
    <hyperlink ref="D595" r:id="rId2550" display="https://www.scramble.nl/database/civil/details/A320_5377"/>
    <hyperlink ref="E595" r:id="rId2551" location="results"/>
    <hyperlink ref="D738" r:id="rId2552" display="https://www.scramble.nl/database/civil/details/A320_2195"/>
    <hyperlink ref="E738" r:id="rId2553" location="results"/>
    <hyperlink ref="D752" r:id="rId2554" display="https://www.scramble.nl/database/civil/details/A320_3344"/>
    <hyperlink ref="E752" r:id="rId2555" location="results"/>
    <hyperlink ref="D758" r:id="rId2556" display="https://www.scramble.nl/database/civil/details/A320_5515"/>
    <hyperlink ref="E758" r:id="rId2557" location="results"/>
    <hyperlink ref="AF835" r:id="rId2558"/>
    <hyperlink ref="AG835" r:id="rId2559" location="results"/>
    <hyperlink ref="AF920" r:id="rId2560" display="https://www.scramble.nl/database/civil/details/iai1126_242"/>
    <hyperlink ref="AG920" r:id="rId2561" location="results"/>
    <hyperlink ref="AF958" r:id="rId2562"/>
    <hyperlink ref="AG958" r:id="rId2563" location="results"/>
    <hyperlink ref="D1657" r:id="rId2564"/>
    <hyperlink ref="E1657" r:id="rId2565" location="results"/>
    <hyperlink ref="D1690" r:id="rId2566"/>
    <hyperlink ref="E1690" r:id="rId2567" location="results"/>
    <hyperlink ref="D1693" r:id="rId2568"/>
    <hyperlink ref="E1693" r:id="rId2569" location="results"/>
    <hyperlink ref="K282" r:id="rId2570" display="https://www.scramble.nl/database/civil/details/A320_5572"/>
    <hyperlink ref="L282" r:id="rId2571" location="results"/>
    <hyperlink ref="D131" r:id="rId2572" display="https://www.scramble.nl/database/civil/details/erj_2137"/>
    <hyperlink ref="E131" r:id="rId2573" location="results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105"/>
  <sheetViews>
    <sheetView topLeftCell="I1" workbookViewId="0">
      <pane ySplit="9" topLeftCell="A34" activePane="bottomLeft" state="frozen"/>
      <selection pane="bottomLeft" activeCell="R48" sqref="R48"/>
    </sheetView>
  </sheetViews>
  <sheetFormatPr baseColWidth="10" defaultRowHeight="15" x14ac:dyDescent="0"/>
  <cols>
    <col min="1" max="1" width="2.1640625" customWidth="1"/>
    <col min="2" max="2" width="6.1640625" bestFit="1" customWidth="1"/>
    <col min="3" max="3" width="29.33203125" style="16" bestFit="1" customWidth="1"/>
    <col min="4" max="4" width="4.1640625" style="16" bestFit="1" customWidth="1"/>
    <col min="5" max="5" width="1.6640625" customWidth="1"/>
    <col min="6" max="6" width="6.1640625" bestFit="1" customWidth="1"/>
    <col min="7" max="7" width="26" customWidth="1"/>
    <col min="8" max="8" width="3.1640625" bestFit="1" customWidth="1"/>
    <col min="9" max="9" width="2" customWidth="1"/>
    <col min="10" max="10" width="6.1640625" bestFit="1" customWidth="1"/>
    <col min="11" max="11" width="27.6640625" customWidth="1"/>
    <col min="12" max="12" width="3.1640625" bestFit="1" customWidth="1"/>
    <col min="13" max="13" width="4.1640625" customWidth="1"/>
    <col min="14" max="14" width="6.1640625" bestFit="1" customWidth="1"/>
    <col min="15" max="15" width="27" customWidth="1"/>
    <col min="16" max="16" width="3.1640625" bestFit="1" customWidth="1"/>
    <col min="17" max="17" width="4.1640625" customWidth="1"/>
    <col min="18" max="18" width="6.1640625" bestFit="1" customWidth="1"/>
    <col min="19" max="19" width="23.83203125" customWidth="1"/>
    <col min="20" max="20" width="3.1640625" bestFit="1" customWidth="1"/>
    <col min="21" max="21" width="3.6640625" customWidth="1"/>
    <col min="22" max="22" width="6.1640625" bestFit="1" customWidth="1"/>
    <col min="23" max="23" width="25.5" customWidth="1"/>
    <col min="24" max="24" width="3.1640625" customWidth="1"/>
    <col min="25" max="25" width="4.33203125" customWidth="1"/>
    <col min="26" max="26" width="6.1640625" bestFit="1" customWidth="1"/>
    <col min="27" max="27" width="23.1640625" customWidth="1"/>
    <col min="28" max="28" width="4.33203125" customWidth="1"/>
    <col min="29" max="29" width="3.5" customWidth="1"/>
    <col min="30" max="30" width="11.6640625" bestFit="1" customWidth="1"/>
    <col min="31" max="31" width="23.33203125" bestFit="1" customWidth="1"/>
    <col min="32" max="32" width="9" customWidth="1"/>
    <col min="33" max="33" width="4.1640625" customWidth="1"/>
    <col min="34" max="34" width="8.5" bestFit="1" customWidth="1"/>
    <col min="35" max="35" width="23.6640625" bestFit="1" customWidth="1"/>
    <col min="36" max="36" width="2.1640625" bestFit="1" customWidth="1"/>
    <col min="37" max="37" width="4.83203125" customWidth="1"/>
    <col min="38" max="38" width="8.5" bestFit="1" customWidth="1"/>
    <col min="39" max="39" width="29.5" bestFit="1" customWidth="1"/>
    <col min="40" max="40" width="3.1640625" bestFit="1" customWidth="1"/>
  </cols>
  <sheetData>
    <row r="1" spans="2:40" ht="33">
      <c r="B1" s="136" t="s">
        <v>8446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D1" s="137" t="s">
        <v>8447</v>
      </c>
      <c r="AE1" s="137"/>
      <c r="AF1" s="137"/>
      <c r="AH1" s="138" t="s">
        <v>8448</v>
      </c>
      <c r="AI1" s="138"/>
      <c r="AJ1" s="138"/>
      <c r="AL1" s="140" t="s">
        <v>8557</v>
      </c>
      <c r="AM1" s="140"/>
      <c r="AN1" s="140"/>
    </row>
    <row r="2" spans="2:40" ht="45">
      <c r="B2" s="132">
        <f>B8+F8+J8+N8+R8+V8+Z8</f>
        <v>486</v>
      </c>
      <c r="C2" s="132"/>
      <c r="D2" s="132"/>
      <c r="E2" s="133" t="s">
        <v>3781</v>
      </c>
      <c r="F2" s="133"/>
      <c r="G2" s="133"/>
      <c r="H2" s="133"/>
      <c r="I2" s="29"/>
      <c r="J2" s="29"/>
      <c r="K2" s="132">
        <f>B2</f>
        <v>486</v>
      </c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D2" s="75">
        <f>AD8</f>
        <v>59</v>
      </c>
      <c r="AE2" s="135" t="s">
        <v>6248</v>
      </c>
      <c r="AF2" s="135"/>
      <c r="AH2" s="76">
        <f>AH8</f>
        <v>21</v>
      </c>
      <c r="AI2" s="139" t="s">
        <v>3781</v>
      </c>
      <c r="AJ2" s="139"/>
      <c r="AL2" s="77">
        <f>AL8</f>
        <v>30</v>
      </c>
      <c r="AM2" s="141" t="s">
        <v>3781</v>
      </c>
      <c r="AN2" s="141"/>
    </row>
    <row r="3" spans="2:40" ht="45">
      <c r="B3" s="132">
        <f>C8+G8+K8+O8+S8+W8+AA8</f>
        <v>3467</v>
      </c>
      <c r="C3" s="132"/>
      <c r="D3" s="132"/>
      <c r="E3" s="133" t="s">
        <v>3782</v>
      </c>
      <c r="F3" s="133"/>
      <c r="G3" s="133"/>
      <c r="H3" s="133"/>
      <c r="I3" s="29"/>
      <c r="J3" s="29"/>
      <c r="K3" s="132">
        <f>B3</f>
        <v>3467</v>
      </c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D3" s="75">
        <f>AE8</f>
        <v>938</v>
      </c>
      <c r="AE3" s="135" t="s">
        <v>3782</v>
      </c>
      <c r="AF3" s="135"/>
      <c r="AH3" s="76">
        <f>AI8</f>
        <v>42</v>
      </c>
      <c r="AI3" s="139" t="s">
        <v>3782</v>
      </c>
      <c r="AJ3" s="139"/>
      <c r="AL3" s="77">
        <f>AM8</f>
        <v>72</v>
      </c>
      <c r="AM3" s="141" t="s">
        <v>3782</v>
      </c>
      <c r="AN3" s="141"/>
    </row>
    <row r="5" spans="2:40" ht="15" customHeight="1">
      <c r="B5" s="131" t="s">
        <v>167</v>
      </c>
      <c r="C5" s="131"/>
      <c r="D5" s="131"/>
      <c r="E5" s="28"/>
      <c r="F5" s="131" t="s">
        <v>2953</v>
      </c>
      <c r="G5" s="131"/>
      <c r="H5" s="131"/>
      <c r="I5" s="28"/>
      <c r="J5" s="131" t="s">
        <v>4081</v>
      </c>
      <c r="K5" s="131"/>
      <c r="L5" s="131"/>
      <c r="N5" s="131" t="s">
        <v>4509</v>
      </c>
      <c r="O5" s="131"/>
      <c r="P5" s="131"/>
      <c r="R5" s="131" t="s">
        <v>5247</v>
      </c>
      <c r="S5" s="131"/>
      <c r="T5" s="131"/>
      <c r="V5" s="131" t="s">
        <v>5827</v>
      </c>
      <c r="W5" s="131"/>
      <c r="X5" s="131"/>
      <c r="Z5" s="131" t="s">
        <v>5828</v>
      </c>
      <c r="AA5" s="131"/>
      <c r="AB5" s="131"/>
      <c r="AD5" s="134" t="s">
        <v>6190</v>
      </c>
      <c r="AE5" s="134"/>
      <c r="AF5" s="134"/>
      <c r="AH5" s="134" t="s">
        <v>8448</v>
      </c>
      <c r="AI5" s="134"/>
      <c r="AJ5" s="134"/>
      <c r="AL5" s="134" t="s">
        <v>8558</v>
      </c>
      <c r="AM5" s="134"/>
      <c r="AN5" s="134"/>
    </row>
    <row r="6" spans="2:40" ht="44" customHeight="1">
      <c r="B6" s="131"/>
      <c r="C6" s="131"/>
      <c r="D6" s="131"/>
      <c r="E6" s="28"/>
      <c r="F6" s="131"/>
      <c r="G6" s="131"/>
      <c r="H6" s="131"/>
      <c r="I6" s="28"/>
      <c r="J6" s="131"/>
      <c r="K6" s="131"/>
      <c r="L6" s="131"/>
      <c r="N6" s="131"/>
      <c r="O6" s="131"/>
      <c r="P6" s="131"/>
      <c r="R6" s="131"/>
      <c r="S6" s="131"/>
      <c r="T6" s="131"/>
      <c r="V6" s="131"/>
      <c r="W6" s="131"/>
      <c r="X6" s="131"/>
      <c r="Z6" s="131"/>
      <c r="AA6" s="131"/>
      <c r="AB6" s="131"/>
      <c r="AD6" s="134"/>
      <c r="AE6" s="134"/>
      <c r="AF6" s="134"/>
      <c r="AH6" s="134"/>
      <c r="AI6" s="134"/>
      <c r="AJ6" s="134"/>
      <c r="AL6" s="134"/>
      <c r="AM6" s="134"/>
      <c r="AN6" s="134"/>
    </row>
    <row r="7" spans="2:40" s="5" customFormat="1" ht="20" customHeight="1">
      <c r="B7" s="80" t="s">
        <v>10596</v>
      </c>
      <c r="C7" s="80" t="s">
        <v>3782</v>
      </c>
      <c r="D7" s="80"/>
      <c r="E7" s="81"/>
      <c r="F7" s="80" t="s">
        <v>10596</v>
      </c>
      <c r="G7" s="80" t="s">
        <v>10597</v>
      </c>
      <c r="H7" s="80"/>
      <c r="I7" s="81"/>
      <c r="J7" s="80" t="s">
        <v>10596</v>
      </c>
      <c r="K7" s="80" t="s">
        <v>10597</v>
      </c>
      <c r="L7" s="80"/>
      <c r="N7" s="80" t="s">
        <v>10596</v>
      </c>
      <c r="O7" s="80" t="s">
        <v>10597</v>
      </c>
      <c r="P7" s="80"/>
      <c r="R7" s="80" t="s">
        <v>10596</v>
      </c>
      <c r="S7" s="80" t="s">
        <v>10597</v>
      </c>
      <c r="T7" s="80"/>
      <c r="V7" s="80" t="s">
        <v>10596</v>
      </c>
      <c r="W7" s="80" t="s">
        <v>10597</v>
      </c>
      <c r="X7" s="80"/>
      <c r="Z7" s="80" t="s">
        <v>10596</v>
      </c>
      <c r="AA7" s="80" t="s">
        <v>10597</v>
      </c>
      <c r="AB7" s="80"/>
      <c r="AD7" s="82" t="s">
        <v>10598</v>
      </c>
      <c r="AE7" s="82" t="s">
        <v>10597</v>
      </c>
      <c r="AF7" s="82"/>
      <c r="AH7" s="82" t="s">
        <v>10596</v>
      </c>
      <c r="AI7" s="82" t="s">
        <v>10597</v>
      </c>
      <c r="AJ7" s="82"/>
      <c r="AL7" s="82" t="s">
        <v>10599</v>
      </c>
      <c r="AM7" s="82" t="s">
        <v>10597</v>
      </c>
      <c r="AN7" s="82"/>
    </row>
    <row r="8" spans="2:40" ht="25" customHeight="1">
      <c r="B8" s="110">
        <f>SUM(B11:B36)</f>
        <v>54</v>
      </c>
      <c r="C8" s="130">
        <f>SUM(D11:D36)</f>
        <v>1733</v>
      </c>
      <c r="D8" s="130"/>
      <c r="F8" s="110">
        <f>SUM(F11:F39)</f>
        <v>30</v>
      </c>
      <c r="G8" s="130">
        <f>SUM(H11:H39)</f>
        <v>246</v>
      </c>
      <c r="H8" s="130"/>
      <c r="J8" s="110">
        <f>SUM(J11:J104)</f>
        <v>97</v>
      </c>
      <c r="K8" s="130">
        <f>SUM(L11:L104)</f>
        <v>328</v>
      </c>
      <c r="L8" s="130"/>
      <c r="N8" s="110">
        <f>SUM(N11:N88)</f>
        <v>83</v>
      </c>
      <c r="O8" s="130">
        <f>SUM(P11:P88)</f>
        <v>358</v>
      </c>
      <c r="P8" s="130"/>
      <c r="R8" s="110">
        <f>SUM(R11:R85)</f>
        <v>80</v>
      </c>
      <c r="S8" s="130">
        <f>SUM(T11:T85)</f>
        <v>251</v>
      </c>
      <c r="T8" s="130"/>
      <c r="V8" s="110">
        <f>SUM(V11:V99)</f>
        <v>88</v>
      </c>
      <c r="W8" s="130">
        <f>SUM(X11:X99)</f>
        <v>329</v>
      </c>
      <c r="X8" s="130"/>
      <c r="Z8" s="110">
        <f>SUM(Z11:Z79)</f>
        <v>54</v>
      </c>
      <c r="AA8" s="130">
        <f>SUM(AB11:AB79)</f>
        <v>222</v>
      </c>
      <c r="AB8" s="130"/>
      <c r="AD8" s="110">
        <f>SUM(AD11:AD69)</f>
        <v>59</v>
      </c>
      <c r="AE8" s="130">
        <f>SUM(AF11:AF69)</f>
        <v>938</v>
      </c>
      <c r="AF8" s="130"/>
      <c r="AH8" s="110">
        <f>SUM(AH11:AH71)</f>
        <v>21</v>
      </c>
      <c r="AI8" s="130">
        <f>SUM(AJ11:AJ71)</f>
        <v>42</v>
      </c>
      <c r="AJ8" s="130"/>
      <c r="AL8" s="110">
        <f>SUM(AL11:AL69)</f>
        <v>30</v>
      </c>
      <c r="AM8" s="130">
        <f>SUM(AN11:AN69)</f>
        <v>72</v>
      </c>
      <c r="AN8" s="130"/>
    </row>
    <row r="9" spans="2:40" ht="25" customHeight="1">
      <c r="B9" s="110"/>
      <c r="C9" s="130"/>
      <c r="D9" s="130"/>
      <c r="F9" s="110"/>
      <c r="G9" s="130"/>
      <c r="H9" s="130"/>
      <c r="J9" s="110"/>
      <c r="K9" s="130"/>
      <c r="L9" s="130"/>
      <c r="N9" s="110"/>
      <c r="O9" s="130"/>
      <c r="P9" s="130"/>
      <c r="R9" s="110"/>
      <c r="S9" s="130"/>
      <c r="T9" s="130"/>
      <c r="V9" s="110"/>
      <c r="W9" s="130"/>
      <c r="X9" s="130"/>
      <c r="Z9" s="110"/>
      <c r="AA9" s="130"/>
      <c r="AB9" s="130"/>
      <c r="AD9" s="110"/>
      <c r="AE9" s="130"/>
      <c r="AF9" s="130"/>
      <c r="AH9" s="110"/>
      <c r="AI9" s="130"/>
      <c r="AJ9" s="130"/>
      <c r="AL9" s="110"/>
      <c r="AM9" s="130"/>
      <c r="AN9" s="130"/>
    </row>
    <row r="11" spans="2:40" ht="15" customHeight="1">
      <c r="B11" s="11">
        <v>1</v>
      </c>
      <c r="C11" s="54" t="str">
        <f>Database!B6</f>
        <v>AER LINGUS</v>
      </c>
      <c r="D11" s="17">
        <f>Database!F6</f>
        <v>40</v>
      </c>
      <c r="F11" s="11">
        <v>1</v>
      </c>
      <c r="G11" s="59" t="str">
        <f>Database!I6</f>
        <v>AEROFLOT</v>
      </c>
      <c r="H11" s="11">
        <f>Database!M6</f>
        <v>39</v>
      </c>
      <c r="J11" s="11">
        <v>1</v>
      </c>
      <c r="K11" s="9" t="str">
        <f>Database!P6</f>
        <v>ADRIA AIRWAYS</v>
      </c>
      <c r="L11" s="11">
        <f>Database!T6</f>
        <v>11</v>
      </c>
      <c r="N11" s="11">
        <v>1</v>
      </c>
      <c r="O11" s="9" t="str">
        <f>Database!P712</f>
        <v>BELLE AIR</v>
      </c>
      <c r="P11" s="11">
        <f>Database!T712</f>
        <v>10</v>
      </c>
      <c r="R11" s="11">
        <v>1</v>
      </c>
      <c r="S11" s="48" t="str">
        <f>Database!P1382</f>
        <v>FALCON AVIATION</v>
      </c>
      <c r="T11" s="11">
        <f>Database!T1382</f>
        <v>1</v>
      </c>
      <c r="V11" s="11">
        <v>1</v>
      </c>
      <c r="W11" s="48" t="str">
        <f>Database!W166</f>
        <v>MACEDONIAN AIRLINES GREECE</v>
      </c>
      <c r="X11" s="11">
        <f>Database!AA166</f>
        <v>3</v>
      </c>
      <c r="Z11" s="11">
        <v>1</v>
      </c>
      <c r="AA11" s="9" t="str">
        <f>Database!W834</f>
        <v>TAILWIND AIRLINES</v>
      </c>
      <c r="AB11" s="11">
        <f>Database!AA834</f>
        <v>3</v>
      </c>
      <c r="AD11" s="11">
        <v>1</v>
      </c>
      <c r="AE11" s="9" t="str">
        <f>Database!AD6</f>
        <v>4K - AZERBAIJAN</v>
      </c>
      <c r="AF11" s="11">
        <f>Database!AH6</f>
        <v>2</v>
      </c>
      <c r="AH11" s="11">
        <v>1</v>
      </c>
      <c r="AI11" s="59" t="str">
        <f>Database!AK6</f>
        <v>ANTONOV DESIGN BUREAU</v>
      </c>
      <c r="AJ11" s="11">
        <f>Database!AO6</f>
        <v>6</v>
      </c>
      <c r="AL11" s="11">
        <v>1</v>
      </c>
      <c r="AM11" s="9" t="str">
        <f>Database!AR6</f>
        <v>ABU DHABI GOVERNMENT</v>
      </c>
      <c r="AN11" s="11">
        <f>Database!AV6</f>
        <v>1</v>
      </c>
    </row>
    <row r="12" spans="2:40" ht="15" customHeight="1">
      <c r="B12" s="11">
        <v>1</v>
      </c>
      <c r="C12" s="54" t="str">
        <f>Database!B50</f>
        <v>AIR BERLIN</v>
      </c>
      <c r="D12" s="17">
        <f>Database!F50</f>
        <v>41</v>
      </c>
      <c r="F12" s="11">
        <v>1</v>
      </c>
      <c r="G12" s="9" t="str">
        <f>Database!I54</f>
        <v>ALROSA</v>
      </c>
      <c r="H12" s="11">
        <f>Database!M54</f>
        <v>2</v>
      </c>
      <c r="J12" s="11">
        <v>1</v>
      </c>
      <c r="K12" s="9" t="str">
        <f>Database!P21</f>
        <v>AEGEAN AIRLINES</v>
      </c>
      <c r="L12" s="11">
        <f>Database!T21</f>
        <v>8</v>
      </c>
      <c r="N12" s="11">
        <v>1</v>
      </c>
      <c r="O12" s="9" t="str">
        <f>Database!P726</f>
        <v>BELLE AIR EUROPE</v>
      </c>
      <c r="P12" s="11">
        <f>Database!T726</f>
        <v>4</v>
      </c>
      <c r="R12" s="11">
        <v>1</v>
      </c>
      <c r="S12" s="59" t="str">
        <f>Database!P1387</f>
        <v>FINNAIR</v>
      </c>
      <c r="T12" s="11">
        <f>Database!T1387</f>
        <v>31</v>
      </c>
      <c r="V12" s="11">
        <v>1</v>
      </c>
      <c r="W12" s="9" t="str">
        <f>Database!W173</f>
        <v>MAERSK AIR</v>
      </c>
      <c r="X12" s="11">
        <f>Database!AA173</f>
        <v>3</v>
      </c>
      <c r="Z12" s="11">
        <v>2</v>
      </c>
      <c r="AA12" s="59" t="str">
        <f>Database!W841</f>
        <v>TAP PORTUGAL GROUP</v>
      </c>
      <c r="AB12" s="11">
        <f>Database!AA841</f>
        <v>6</v>
      </c>
      <c r="AD12" s="11">
        <v>1</v>
      </c>
      <c r="AE12" s="9" t="str">
        <f>Database!AD12</f>
        <v>4L - GEORGIA</v>
      </c>
      <c r="AF12" s="11">
        <f>Database!AH12</f>
        <v>2</v>
      </c>
      <c r="AH12" s="11">
        <v>1</v>
      </c>
      <c r="AI12" s="9" t="str">
        <f>Database!AK16</f>
        <v>ATMA</v>
      </c>
      <c r="AJ12" s="11">
        <f>Database!AO16</f>
        <v>1</v>
      </c>
      <c r="AL12" s="11">
        <v>1</v>
      </c>
      <c r="AM12" s="9" t="str">
        <f>Database!AR11</f>
        <v>AERONAUTICA MILITARE ITALIANA</v>
      </c>
      <c r="AN12" s="11">
        <f>Database!AV11</f>
        <v>17</v>
      </c>
    </row>
    <row r="13" spans="2:40" ht="15" customHeight="1">
      <c r="B13" s="11">
        <v>1</v>
      </c>
      <c r="C13" s="54" t="str">
        <f>Database!B95</f>
        <v>AIR DOLOMITI</v>
      </c>
      <c r="D13" s="17">
        <f>Database!F95</f>
        <v>61</v>
      </c>
      <c r="F13" s="11">
        <v>1</v>
      </c>
      <c r="G13" s="9" t="str">
        <f>Database!I60</f>
        <v>AURORA</v>
      </c>
      <c r="H13" s="11">
        <f>Database!M60</f>
        <v>1</v>
      </c>
      <c r="J13" s="11">
        <v>1</v>
      </c>
      <c r="K13" s="48" t="str">
        <f>Database!P33</f>
        <v>AERIS</v>
      </c>
      <c r="L13" s="11">
        <f>Database!T33</f>
        <v>2</v>
      </c>
      <c r="N13" s="11">
        <v>1</v>
      </c>
      <c r="O13" s="9" t="str">
        <f>Database!P734</f>
        <v>BH AIR - BALKAN HOLIDAYS INT'L</v>
      </c>
      <c r="P13" s="11">
        <f>Database!T734</f>
        <v>2</v>
      </c>
      <c r="R13" s="11">
        <v>1</v>
      </c>
      <c r="S13" s="9" t="str">
        <f>Database!P1422</f>
        <v>FISCHER AIR</v>
      </c>
      <c r="T13" s="11">
        <f>Database!T1422</f>
        <v>1</v>
      </c>
      <c r="V13" s="11">
        <v>1</v>
      </c>
      <c r="W13" s="59" t="str">
        <f>Database!W186</f>
        <v>MALEV</v>
      </c>
      <c r="X13" s="11">
        <f>Database!AA186</f>
        <v>6</v>
      </c>
      <c r="Z13" s="11">
        <v>1</v>
      </c>
      <c r="AA13" s="59" t="str">
        <f>Database!W851</f>
        <v>TAROM</v>
      </c>
      <c r="AB13" s="11">
        <f>Database!AA851</f>
        <v>8</v>
      </c>
      <c r="AD13" s="11">
        <v>1</v>
      </c>
      <c r="AE13" s="9" t="str">
        <f>Database!AD18</f>
        <v>4X - ISRAELE</v>
      </c>
      <c r="AF13" s="11">
        <f>Database!AH18</f>
        <v>3</v>
      </c>
      <c r="AH13" s="11">
        <v>1</v>
      </c>
      <c r="AI13" s="9" t="str">
        <f>Database!AK21</f>
        <v>AVIACON ZITOTRANS</v>
      </c>
      <c r="AJ13" s="11">
        <f>Database!AO21</f>
        <v>5</v>
      </c>
      <c r="AL13" s="11">
        <v>2</v>
      </c>
      <c r="AM13" s="9" t="str">
        <f>Database!AR32</f>
        <v>AERO DIENST - ADAC</v>
      </c>
      <c r="AN13" s="11">
        <f>Database!AV32</f>
        <v>3</v>
      </c>
    </row>
    <row r="14" spans="2:40">
      <c r="B14" s="11">
        <v>3</v>
      </c>
      <c r="C14" s="54" t="str">
        <f>Database!B160</f>
        <v>AIR FRANCE GROUP</v>
      </c>
      <c r="D14" s="17">
        <f>Database!F160</f>
        <v>70</v>
      </c>
      <c r="F14" s="11">
        <v>1</v>
      </c>
      <c r="G14" s="9" t="str">
        <f>Database!I65</f>
        <v>AZUR AIR</v>
      </c>
      <c r="H14" s="11">
        <f>Database!M65</f>
        <v>2</v>
      </c>
      <c r="J14" s="11">
        <v>1</v>
      </c>
      <c r="K14" s="48" t="str">
        <f>Database!P39</f>
        <v>AERMEDITERRANEA</v>
      </c>
      <c r="L14" s="11">
        <f>Database!T39</f>
        <v>1</v>
      </c>
      <c r="N14" s="11">
        <v>1</v>
      </c>
      <c r="O14" s="9" t="str">
        <f>Database!P740</f>
        <v>B&amp;H AIRLINES</v>
      </c>
      <c r="P14" s="11">
        <f>Database!T740</f>
        <v>1</v>
      </c>
      <c r="R14" s="11">
        <v>1</v>
      </c>
      <c r="S14" s="48" t="str">
        <f>Database!P1427</f>
        <v>FLANDERS AIRLINES</v>
      </c>
      <c r="T14" s="11">
        <f>Database!T1427</f>
        <v>1</v>
      </c>
      <c r="V14" s="11">
        <v>1</v>
      </c>
      <c r="W14" s="59" t="str">
        <f>Database!W196</f>
        <v>MALMOE AVIATION</v>
      </c>
      <c r="X14" s="11">
        <f>Database!AA196</f>
        <v>7</v>
      </c>
      <c r="Z14" s="11">
        <v>1</v>
      </c>
      <c r="AA14" s="9" t="str">
        <f>Database!W863</f>
        <v>TAYARAN JET</v>
      </c>
      <c r="AB14" s="11">
        <f>Database!AA863</f>
        <v>1</v>
      </c>
      <c r="AD14" s="11">
        <v>1</v>
      </c>
      <c r="AE14" s="9" t="str">
        <f>Database!AD25</f>
        <v>5B - CIPRO</v>
      </c>
      <c r="AF14" s="11">
        <f>Database!AH25</f>
        <v>1</v>
      </c>
      <c r="AH14" s="11">
        <v>1</v>
      </c>
      <c r="AI14" s="48" t="str">
        <f>Database!AK30</f>
        <v>AVIATRANS</v>
      </c>
      <c r="AJ14" s="11">
        <f>Database!AO30</f>
        <v>1</v>
      </c>
      <c r="AL14" s="11">
        <v>1</v>
      </c>
      <c r="AM14" s="9" t="str">
        <f>Database!AR39</f>
        <v>ARMA DEI CARABINIERI</v>
      </c>
      <c r="AN14" s="11">
        <f>Database!AV39</f>
        <v>1</v>
      </c>
    </row>
    <row r="15" spans="2:40">
      <c r="B15" s="11">
        <v>2</v>
      </c>
      <c r="C15" s="15" t="str">
        <f>Database!B234</f>
        <v>AIRONE</v>
      </c>
      <c r="D15" s="17">
        <f>Database!F234</f>
        <v>30</v>
      </c>
      <c r="F15" s="11">
        <v>1</v>
      </c>
      <c r="G15" s="59" t="str">
        <f>Database!I71</f>
        <v>BELAVIA</v>
      </c>
      <c r="H15" s="11">
        <f>Database!M71</f>
        <v>8</v>
      </c>
      <c r="J15" s="11">
        <v>1</v>
      </c>
      <c r="K15" s="48" t="str">
        <f>Database!P44</f>
        <v>AERO FRANCE INTERNATIONAL</v>
      </c>
      <c r="L15" s="11">
        <f>Database!T44</f>
        <v>1</v>
      </c>
      <c r="N15" s="11">
        <v>1</v>
      </c>
      <c r="O15" s="48" t="str">
        <f>Database!P745</f>
        <v>BIA - BRITISH ISLAND EXPRESS</v>
      </c>
      <c r="P15" s="11">
        <f>Database!T745</f>
        <v>3</v>
      </c>
      <c r="R15" s="11">
        <v>1</v>
      </c>
      <c r="S15" s="9" t="str">
        <f>Database!P1432</f>
        <v>FLIGHTLINE</v>
      </c>
      <c r="T15" s="11">
        <f>Database!T1432</f>
        <v>4</v>
      </c>
      <c r="V15" s="11">
        <v>1</v>
      </c>
      <c r="W15" s="48" t="str">
        <f>Database!W180</f>
        <v>MARTINAIR</v>
      </c>
      <c r="X15" s="11">
        <f>Database!AA180</f>
        <v>2</v>
      </c>
      <c r="Z15" s="11">
        <v>1</v>
      </c>
      <c r="AA15" s="9" t="str">
        <f>Database!W868</f>
        <v>TEA</v>
      </c>
      <c r="AB15" s="11">
        <f>Database!AA868</f>
        <v>3</v>
      </c>
      <c r="AD15" s="11">
        <v>1</v>
      </c>
      <c r="AE15" s="9" t="str">
        <f>Database!AD30</f>
        <v>5Y - KENIA</v>
      </c>
      <c r="AF15" s="11">
        <f>Database!AH30</f>
        <v>1</v>
      </c>
      <c r="AH15" s="11">
        <v>1</v>
      </c>
      <c r="AI15" s="9" t="str">
        <f>Database!AK35</f>
        <v>AVIENT</v>
      </c>
      <c r="AJ15" s="11">
        <f>Database!AO35</f>
        <v>3</v>
      </c>
      <c r="AL15" s="11">
        <v>2</v>
      </c>
      <c r="AM15" s="9" t="str">
        <f>Database!AR44</f>
        <v>AZERBAIJAN GOVERNMENT</v>
      </c>
      <c r="AN15" s="11">
        <f>Database!AV44</f>
        <v>4</v>
      </c>
    </row>
    <row r="16" spans="2:40">
      <c r="B16" s="11">
        <v>4</v>
      </c>
      <c r="C16" s="54" t="str">
        <f>Database!B268</f>
        <v>ALITALIA</v>
      </c>
      <c r="D16" s="17">
        <f>Database!F268</f>
        <v>172</v>
      </c>
      <c r="F16" s="11">
        <v>1</v>
      </c>
      <c r="G16" s="48" t="str">
        <f>Database!I83</f>
        <v>DOMODEDOVO AIRLINES</v>
      </c>
      <c r="H16" s="11">
        <f>Database!M83</f>
        <v>1</v>
      </c>
      <c r="J16" s="11">
        <v>1</v>
      </c>
      <c r="K16" s="48" t="str">
        <f>Database!P49</f>
        <v>AEROLEASING</v>
      </c>
      <c r="L16" s="11">
        <f>Database!T49</f>
        <v>2</v>
      </c>
      <c r="N16" s="11">
        <v>1</v>
      </c>
      <c r="O16" s="9" t="str">
        <f>Database!P752</f>
        <v>BINGO AIRWAYS</v>
      </c>
      <c r="P16" s="11">
        <f>Database!T752</f>
        <v>1</v>
      </c>
      <c r="R16" s="11">
        <v>1</v>
      </c>
      <c r="S16" s="48" t="str">
        <f>Database!P1440</f>
        <v>FLY AIR</v>
      </c>
      <c r="T16" s="11">
        <f>Database!T1440</f>
        <v>1</v>
      </c>
      <c r="V16" s="11">
        <v>1</v>
      </c>
      <c r="W16" s="9" t="str">
        <f>Database!W207</f>
        <v>MASTER AIRWAYS</v>
      </c>
      <c r="X16" s="11">
        <f>Database!AA207</f>
        <v>1</v>
      </c>
      <c r="Z16" s="11">
        <v>1</v>
      </c>
      <c r="AA16" s="48" t="str">
        <f>Database!W875</f>
        <v>TEA ITALY</v>
      </c>
      <c r="AB16" s="11">
        <f>Database!AA875</f>
        <v>3</v>
      </c>
      <c r="AD16" s="11">
        <v>1</v>
      </c>
      <c r="AE16" s="9" t="str">
        <f>Database!AD35</f>
        <v>9A - CROAZIA</v>
      </c>
      <c r="AF16" s="11">
        <f>Database!AH35</f>
        <v>6</v>
      </c>
      <c r="AH16" s="11">
        <v>1</v>
      </c>
      <c r="AI16" s="9" t="str">
        <f>Database!AK42</f>
        <v>CARGOLUX</v>
      </c>
      <c r="AJ16" s="11">
        <f>Database!AO42</f>
        <v>7</v>
      </c>
      <c r="AL16" s="11">
        <v>1</v>
      </c>
      <c r="AM16" s="9" t="str">
        <f>Database!AR52</f>
        <v>BELGIAN AIR FORCE</v>
      </c>
      <c r="AN16" s="11">
        <f>Database!AV52</f>
        <v>1</v>
      </c>
    </row>
    <row r="17" spans="2:40">
      <c r="B17" s="11">
        <v>2</v>
      </c>
      <c r="C17" s="54" t="str">
        <f>Database!B444</f>
        <v>BLUE PANORAMA - BLU EXPRESS</v>
      </c>
      <c r="D17" s="17">
        <f>Database!F444</f>
        <v>32</v>
      </c>
      <c r="F17" s="11">
        <v>1</v>
      </c>
      <c r="G17" s="9" t="str">
        <f>Database!I88</f>
        <v>DONAVIA</v>
      </c>
      <c r="H17" s="11">
        <f>Database!M88</f>
        <v>5</v>
      </c>
      <c r="J17" s="11">
        <v>1</v>
      </c>
      <c r="K17" s="9" t="str">
        <f>Database!P55</f>
        <v xml:space="preserve">AEROLINA PRINCIPAL </v>
      </c>
      <c r="L17" s="11">
        <f>Database!T55</f>
        <v>1</v>
      </c>
      <c r="N17" s="11">
        <v>1</v>
      </c>
      <c r="O17" s="9" t="str">
        <f>Database!P757</f>
        <v>BLUE AIR</v>
      </c>
      <c r="P17" s="11">
        <f>Database!T757</f>
        <v>12</v>
      </c>
      <c r="R17" s="11">
        <v>1</v>
      </c>
      <c r="S17" s="9" t="str">
        <f>Database!P1445</f>
        <v>FLYGLOBESPAN</v>
      </c>
      <c r="T17" s="11">
        <f>Database!T1445</f>
        <v>1</v>
      </c>
      <c r="V17" s="11">
        <v>1</v>
      </c>
      <c r="W17" s="48" t="str">
        <f>Database!W212</f>
        <v>MEA - MIDDLE EAST AIRLINES</v>
      </c>
      <c r="X17" s="11">
        <f>Database!AA212</f>
        <v>2</v>
      </c>
      <c r="Z17" s="11">
        <v>1</v>
      </c>
      <c r="AA17" s="48" t="str">
        <f>Database!W882</f>
        <v>TEA SWITZERLAND</v>
      </c>
      <c r="AB17" s="11">
        <f>Database!AA882</f>
        <v>2</v>
      </c>
      <c r="AD17" s="11">
        <v>1</v>
      </c>
      <c r="AE17" s="9" t="str">
        <f>Database!AD45</f>
        <v>9H - MALTA</v>
      </c>
      <c r="AF17" s="11">
        <f>Database!AH45</f>
        <v>25</v>
      </c>
      <c r="AH17" s="11">
        <v>1</v>
      </c>
      <c r="AI17" s="9" t="str">
        <f>Database!AK53</f>
        <v>CAVOK AIR</v>
      </c>
      <c r="AJ17" s="11">
        <f>Database!AO53</f>
        <v>1</v>
      </c>
      <c r="AL17" s="11">
        <v>1</v>
      </c>
      <c r="AM17" s="9" t="str">
        <f>Database!AR57</f>
        <v>BELL GEOSPACE</v>
      </c>
      <c r="AN17" s="11">
        <f>Database!AV57</f>
        <v>1</v>
      </c>
    </row>
    <row r="18" spans="2:40">
      <c r="B18" s="11">
        <v>1</v>
      </c>
      <c r="C18" s="54" t="str">
        <f>Database!B480</f>
        <v>BRITISH AIRWAYS</v>
      </c>
      <c r="D18" s="17">
        <f>Database!F480</f>
        <v>116</v>
      </c>
      <c r="F18" s="11">
        <v>1</v>
      </c>
      <c r="G18" s="9" t="str">
        <f>Database!I97</f>
        <v>GLOBUS</v>
      </c>
      <c r="H18" s="11">
        <f>Database!M97</f>
        <v>1</v>
      </c>
      <c r="J18" s="11">
        <v>1</v>
      </c>
      <c r="K18" s="48" t="str">
        <f>Database!P60</f>
        <v>AEROMARITIME</v>
      </c>
      <c r="L18" s="11">
        <f>Database!T60</f>
        <v>2</v>
      </c>
      <c r="N18" s="11">
        <v>1</v>
      </c>
      <c r="O18" s="59" t="str">
        <f>Database!P773</f>
        <v>BLUE LINE</v>
      </c>
      <c r="P18" s="11">
        <f>Database!T773</f>
        <v>6</v>
      </c>
      <c r="R18" s="11">
        <v>1</v>
      </c>
      <c r="S18" s="9" t="str">
        <f>Database!P1450</f>
        <v>FLYLAL CHARTERS</v>
      </c>
      <c r="T18" s="11">
        <f>Database!T1450</f>
        <v>2</v>
      </c>
      <c r="V18" s="11">
        <v>1</v>
      </c>
      <c r="W18" s="48" t="str">
        <f>Database!W218</f>
        <v>MED AIRLINES</v>
      </c>
      <c r="X18" s="11">
        <f>Database!AA218</f>
        <v>1</v>
      </c>
      <c r="Z18" s="11">
        <v>1</v>
      </c>
      <c r="AA18" s="9" t="str">
        <f>Database!W888</f>
        <v>TEN AIRWAYS</v>
      </c>
      <c r="AB18" s="11">
        <f>Database!AA888</f>
        <v>1</v>
      </c>
      <c r="AD18" s="11">
        <v>1</v>
      </c>
      <c r="AE18" s="9" t="str">
        <f>Database!AD74</f>
        <v>A6 - EMIRATI ARABI UNITI</v>
      </c>
      <c r="AF18" s="11">
        <f>Database!AH74</f>
        <v>4</v>
      </c>
      <c r="AH18" s="11">
        <v>1</v>
      </c>
      <c r="AI18" s="9" t="str">
        <f>Database!AK58</f>
        <v>JADE CARGO INTERNATIONAL</v>
      </c>
      <c r="AJ18" s="11">
        <f>Database!AO58</f>
        <v>1</v>
      </c>
      <c r="AL18" s="11">
        <v>1</v>
      </c>
      <c r="AM18" s="9" t="str">
        <f>Database!AR62</f>
        <v>CORPO FORESTALE DELLO STATO</v>
      </c>
      <c r="AN18" s="11">
        <f>Database!AV62</f>
        <v>1</v>
      </c>
    </row>
    <row r="19" spans="2:40">
      <c r="B19" s="11">
        <v>2</v>
      </c>
      <c r="C19" s="15" t="str">
        <f>Database!B600</f>
        <v>EASYJET</v>
      </c>
      <c r="D19" s="17">
        <f>Database!F600</f>
        <v>171</v>
      </c>
      <c r="F19" s="11">
        <v>1</v>
      </c>
      <c r="G19" s="9" t="str">
        <f>Database!I102</f>
        <v>I-FLY</v>
      </c>
      <c r="H19" s="11">
        <f>Database!M102</f>
        <v>9</v>
      </c>
      <c r="J19" s="11">
        <v>1</v>
      </c>
      <c r="K19" s="48" t="str">
        <f>Database!P66</f>
        <v>AFRICAN EXPRESS AIRWAYS</v>
      </c>
      <c r="L19" s="11">
        <f>Database!T66</f>
        <v>1</v>
      </c>
      <c r="N19" s="11">
        <v>1</v>
      </c>
      <c r="O19" s="9" t="str">
        <f>Database!P783</f>
        <v>BLUE WINGS</v>
      </c>
      <c r="P19" s="11">
        <f>Database!T783</f>
        <v>1</v>
      </c>
      <c r="R19" s="11">
        <v>1</v>
      </c>
      <c r="S19" s="9" t="str">
        <f>Database!P1456</f>
        <v>FLYME MALDIVES</v>
      </c>
      <c r="T19" s="11">
        <f>Database!T1456</f>
        <v>1</v>
      </c>
      <c r="V19" s="11">
        <v>1</v>
      </c>
      <c r="W19" s="9" t="str">
        <f>Database!W223</f>
        <v>MEDALLION AIR</v>
      </c>
      <c r="X19" s="11">
        <f>Database!AA223</f>
        <v>3</v>
      </c>
      <c r="Z19" s="11">
        <v>1</v>
      </c>
      <c r="AA19" s="9" t="str">
        <f>Database!W893</f>
        <v>TEND AIR</v>
      </c>
      <c r="AB19" s="11">
        <f>Database!AA893</f>
        <v>2</v>
      </c>
      <c r="AD19" s="11">
        <v>1</v>
      </c>
      <c r="AE19" s="9" t="str">
        <f>Database!AD82</f>
        <v>A7 - QATAR</v>
      </c>
      <c r="AF19" s="11">
        <f>Database!AH82</f>
        <v>2</v>
      </c>
      <c r="AH19" s="11">
        <v>1</v>
      </c>
      <c r="AI19" s="9" t="str">
        <f>Database!AK63</f>
        <v>KOSMAS AIR CARGO</v>
      </c>
      <c r="AJ19" s="11">
        <f>Database!AO63</f>
        <v>1</v>
      </c>
      <c r="AL19" s="11">
        <v>1</v>
      </c>
      <c r="AM19" s="9" t="str">
        <f>Database!AR67</f>
        <v>ENAV</v>
      </c>
      <c r="AN19" s="11">
        <f>Database!AV67</f>
        <v>5</v>
      </c>
    </row>
    <row r="20" spans="2:40">
      <c r="B20" s="11">
        <v>1</v>
      </c>
      <c r="C20" s="54" t="str">
        <f>Database!B775</f>
        <v>BMI</v>
      </c>
      <c r="D20" s="17">
        <f>Database!F775</f>
        <v>25</v>
      </c>
      <c r="F20" s="11">
        <v>1</v>
      </c>
      <c r="G20" s="48" t="str">
        <f>Database!I115</f>
        <v>KARAT</v>
      </c>
      <c r="H20" s="11">
        <f>Database!M115</f>
        <v>1</v>
      </c>
      <c r="J20" s="11">
        <v>1</v>
      </c>
      <c r="K20" s="48" t="str">
        <f>Database!P71</f>
        <v>AIR 2000</v>
      </c>
      <c r="L20" s="11">
        <f>Database!T71</f>
        <v>11</v>
      </c>
      <c r="N20" s="11">
        <v>1</v>
      </c>
      <c r="O20" s="9" t="str">
        <f>Database!P788</f>
        <v>BRAATHENS SAFE</v>
      </c>
      <c r="P20" s="11">
        <f>Database!T788</f>
        <v>3</v>
      </c>
      <c r="R20" s="11">
        <v>1</v>
      </c>
      <c r="S20" s="9" t="str">
        <f>Database!P1461</f>
        <v>FLYNORDIC</v>
      </c>
      <c r="T20" s="11">
        <f>Database!T1461</f>
        <v>3</v>
      </c>
      <c r="V20" s="11">
        <v>1</v>
      </c>
      <c r="W20" s="9" t="str">
        <f>Database!W230</f>
        <v>MIDWEST AIRLINES</v>
      </c>
      <c r="X20" s="11">
        <f>Database!AA230</f>
        <v>2</v>
      </c>
      <c r="Z20" s="11">
        <v>1</v>
      </c>
      <c r="AA20" s="9" t="str">
        <f>Database!W899</f>
        <v>THOMAS COOK UK</v>
      </c>
      <c r="AB20" s="11">
        <f>Database!AA899</f>
        <v>6</v>
      </c>
      <c r="AD20" s="11">
        <v>1</v>
      </c>
      <c r="AE20" s="9" t="str">
        <f>Database!AD88</f>
        <v>B - CINA</v>
      </c>
      <c r="AF20" s="11">
        <f>Database!AH88</f>
        <v>1</v>
      </c>
      <c r="AH20" s="11">
        <v>1</v>
      </c>
      <c r="AI20" s="9" t="str">
        <f>Database!AK68</f>
        <v>MAXIMUS AIR CARGO</v>
      </c>
      <c r="AJ20" s="11">
        <f>Database!AO68</f>
        <v>1</v>
      </c>
      <c r="AL20" s="11">
        <v>1</v>
      </c>
      <c r="AM20" s="9" t="str">
        <f>Database!AR76</f>
        <v>ESERCITO ITALIANO</v>
      </c>
      <c r="AN20" s="11">
        <f>Database!AV76</f>
        <v>3</v>
      </c>
    </row>
    <row r="21" spans="2:40">
      <c r="B21" s="11">
        <v>1</v>
      </c>
      <c r="C21" s="15" t="str">
        <f>Database!B804</f>
        <v>BMI BABY</v>
      </c>
      <c r="D21" s="17">
        <f>Database!F804</f>
        <v>8</v>
      </c>
      <c r="F21" s="11">
        <v>1</v>
      </c>
      <c r="G21" s="9" t="str">
        <f>Database!I120</f>
        <v>KMW</v>
      </c>
      <c r="H21" s="11">
        <f>Database!M120</f>
        <v>1</v>
      </c>
      <c r="J21" s="11">
        <v>1</v>
      </c>
      <c r="K21" s="9" t="str">
        <f>Database!P86</f>
        <v>AIR ALGERIE</v>
      </c>
      <c r="L21" s="11">
        <f>Database!T86</f>
        <v>6</v>
      </c>
      <c r="N21" s="11">
        <v>1</v>
      </c>
      <c r="O21" s="9" t="str">
        <f>Database!P795</f>
        <v>BRA - BRAATHENS REGIONAL</v>
      </c>
      <c r="P21" s="11">
        <f>Database!T795</f>
        <v>2</v>
      </c>
      <c r="R21" s="11">
        <v>1</v>
      </c>
      <c r="S21" s="9" t="str">
        <f>Database!P1468</f>
        <v>FLYONE</v>
      </c>
      <c r="T21" s="11">
        <f>Database!T1468</f>
        <v>5</v>
      </c>
      <c r="V21" s="11">
        <v>1</v>
      </c>
      <c r="W21" s="48" t="str">
        <f>Database!W236</f>
        <v>MINERVA AIRLINES</v>
      </c>
      <c r="X21" s="11">
        <f>Database!AA236</f>
        <v>3</v>
      </c>
      <c r="Z21" s="11">
        <v>1</v>
      </c>
      <c r="AA21" s="9" t="str">
        <f>Database!W909</f>
        <v>THOMAS COOK BELGIUM</v>
      </c>
      <c r="AB21" s="11">
        <f>Database!AA909</f>
        <v>1</v>
      </c>
      <c r="AD21" s="11">
        <v>1</v>
      </c>
      <c r="AE21" s="59" t="str">
        <f>Database!AD93</f>
        <v>C- CANADA</v>
      </c>
      <c r="AF21" s="11">
        <f>Database!AH93</f>
        <v>9</v>
      </c>
      <c r="AH21" s="11">
        <v>1</v>
      </c>
      <c r="AI21" s="9" t="str">
        <f>Database!AK73</f>
        <v xml:space="preserve">POLET </v>
      </c>
      <c r="AJ21" s="11">
        <f>Database!AO73</f>
        <v>2</v>
      </c>
      <c r="AL21" s="11">
        <v>1</v>
      </c>
      <c r="AM21" s="9" t="str">
        <f>Database!AR83</f>
        <v>FUJAIRAH AMIRI FLIGHT</v>
      </c>
      <c r="AN21" s="11">
        <f>Database!AV83</f>
        <v>1</v>
      </c>
    </row>
    <row r="22" spans="2:40">
      <c r="B22" s="11">
        <v>1</v>
      </c>
      <c r="C22" s="15" t="str">
        <f>Database!B816</f>
        <v>FLYBE</v>
      </c>
      <c r="D22" s="17">
        <f>Database!F816</f>
        <v>59</v>
      </c>
      <c r="F22" s="11">
        <v>2</v>
      </c>
      <c r="G22" s="9" t="str">
        <f>Database!I125</f>
        <v>KOLAVIA - METROJET</v>
      </c>
      <c r="H22" s="11">
        <f>Database!M125</f>
        <v>6</v>
      </c>
      <c r="J22" s="11">
        <v>1</v>
      </c>
      <c r="K22" s="9" t="str">
        <f>Database!P96</f>
        <v>AIR ALPS</v>
      </c>
      <c r="L22" s="11">
        <f>Database!T96</f>
        <v>3</v>
      </c>
      <c r="N22" s="11">
        <v>1</v>
      </c>
      <c r="O22" s="48" t="str">
        <f>Database!P801</f>
        <v>BRITISH AIR FERRIES</v>
      </c>
      <c r="P22" s="11">
        <f>Database!T801</f>
        <v>1</v>
      </c>
      <c r="R22" s="11">
        <v>1</v>
      </c>
      <c r="S22" s="9" t="str">
        <f>Database!P1477</f>
        <v>FLY ROMANIA - TEN AIRWAYS</v>
      </c>
      <c r="T22" s="11">
        <f>Database!T1477</f>
        <v>1</v>
      </c>
      <c r="V22" s="11">
        <v>1</v>
      </c>
      <c r="W22" s="48" t="str">
        <f>Database!W243</f>
        <v>MINERVE</v>
      </c>
      <c r="X22" s="11">
        <f>Database!AA243</f>
        <v>1</v>
      </c>
      <c r="Z22" s="11">
        <v>1</v>
      </c>
      <c r="AA22" s="9" t="str">
        <f>Database!W914</f>
        <v>TITAN AIRWAYS</v>
      </c>
      <c r="AB22" s="11">
        <f>Database!AA914</f>
        <v>10</v>
      </c>
      <c r="AD22" s="11">
        <v>1</v>
      </c>
      <c r="AE22" s="9" t="str">
        <f>Database!AD106</f>
        <v>CN - MAROCCO</v>
      </c>
      <c r="AF22" s="11">
        <f>Database!AH106</f>
        <v>1</v>
      </c>
      <c r="AH22" s="11">
        <v>1</v>
      </c>
      <c r="AI22" s="9" t="str">
        <f>Database!AK79</f>
        <v>RAF AVIA</v>
      </c>
      <c r="AJ22" s="11">
        <f>Database!AO79</f>
        <v>1</v>
      </c>
      <c r="AL22" s="11">
        <v>1</v>
      </c>
      <c r="AM22" s="9" t="str">
        <f>Database!AR88</f>
        <v>GEOPHYSICA - EEIG</v>
      </c>
      <c r="AN22" s="11">
        <f>Database!AV88</f>
        <v>1</v>
      </c>
    </row>
    <row r="23" spans="2:40">
      <c r="B23" s="11">
        <v>2</v>
      </c>
      <c r="C23" s="54" t="str">
        <f>Database!B879</f>
        <v>GERMANWINGS - EUROWINGS</v>
      </c>
      <c r="D23" s="17">
        <f>Database!F879</f>
        <v>53</v>
      </c>
      <c r="F23" s="11">
        <v>1</v>
      </c>
      <c r="G23" s="9" t="str">
        <f>Database!I135</f>
        <v>KRAS AIR</v>
      </c>
      <c r="H23" s="11">
        <f>Database!M135</f>
        <v>4</v>
      </c>
      <c r="J23" s="11">
        <v>1</v>
      </c>
      <c r="K23" s="48" t="str">
        <f>Database!P103</f>
        <v>AIR AMERICA</v>
      </c>
      <c r="L23" s="11">
        <f>Database!T103</f>
        <v>2</v>
      </c>
      <c r="N23" s="11">
        <v>1</v>
      </c>
      <c r="O23" s="48" t="str">
        <f>Database!P806</f>
        <v>BRITISH WORLD AIRLINES</v>
      </c>
      <c r="P23" s="11">
        <f>Database!T806</f>
        <v>4</v>
      </c>
      <c r="R23" s="11">
        <v>1</v>
      </c>
      <c r="S23" s="9" t="str">
        <f>Database!P1482</f>
        <v>FLYVALAN</v>
      </c>
      <c r="T23" s="11">
        <f>Database!T1482</f>
        <v>1</v>
      </c>
      <c r="V23" s="11">
        <v>1</v>
      </c>
      <c r="W23" s="59" t="str">
        <f>Database!W248</f>
        <v>MISTRAL AIR</v>
      </c>
      <c r="X23" s="11">
        <f>Database!AA248</f>
        <v>10</v>
      </c>
      <c r="Z23" s="11">
        <v>1</v>
      </c>
      <c r="AA23" s="9" t="str">
        <f>Database!W928</f>
        <v>TNT AIRWAYS</v>
      </c>
      <c r="AB23" s="11">
        <f>Database!AA928</f>
        <v>1</v>
      </c>
      <c r="AD23" s="11">
        <v>1</v>
      </c>
      <c r="AE23" s="9" t="str">
        <f>Database!AD111</f>
        <v>CS - PORTOGALLO</v>
      </c>
      <c r="AF23" s="11">
        <f>Database!AH111</f>
        <v>67</v>
      </c>
      <c r="AH23" s="11">
        <v>1</v>
      </c>
      <c r="AI23" s="9" t="str">
        <f>Database!AK84</f>
        <v>SAMARITAN'S PURSE</v>
      </c>
      <c r="AJ23" s="11">
        <f>Database!AO84</f>
        <v>1</v>
      </c>
      <c r="AL23" s="11">
        <v>1</v>
      </c>
      <c r="AM23" s="9" t="str">
        <f>Database!AR93</f>
        <v>GUARDIA DI FINANZA</v>
      </c>
      <c r="AN23" s="11">
        <f>Database!AV93</f>
        <v>1</v>
      </c>
    </row>
    <row r="24" spans="2:40">
      <c r="B24" s="11">
        <v>3</v>
      </c>
      <c r="C24" s="15" t="str">
        <f>Database!B936</f>
        <v>IBERIA GROUP</v>
      </c>
      <c r="D24" s="17">
        <f>Database!F936</f>
        <v>8</v>
      </c>
      <c r="F24" s="11">
        <v>1</v>
      </c>
      <c r="G24" s="9" t="str">
        <f>Database!I143</f>
        <v>KUBAN</v>
      </c>
      <c r="H24" s="11">
        <f>Database!M143</f>
        <v>2</v>
      </c>
      <c r="J24" s="11">
        <v>1</v>
      </c>
      <c r="K24" s="9" t="str">
        <f>Database!P109</f>
        <v>AIR ARABIA EGYPT</v>
      </c>
      <c r="L24" s="11">
        <f>Database!T109</f>
        <v>1</v>
      </c>
      <c r="N24" s="11">
        <v>2</v>
      </c>
      <c r="O24" s="9" t="str">
        <f>Database!P814</f>
        <v>BRUSSELS AIRLINES</v>
      </c>
      <c r="P24" s="11">
        <f>Database!T814</f>
        <v>9</v>
      </c>
      <c r="R24" s="11">
        <v>1</v>
      </c>
      <c r="S24" s="48" t="str">
        <f>Database!P1487</f>
        <v>FORTUNE AIR</v>
      </c>
      <c r="T24" s="11">
        <f>Database!T1487</f>
        <v>2</v>
      </c>
      <c r="V24" s="11">
        <v>1</v>
      </c>
      <c r="W24" s="48" t="str">
        <f>Database!W262</f>
        <v>MK AIRLINES</v>
      </c>
      <c r="X24" s="11">
        <f>Database!AA262</f>
        <v>2</v>
      </c>
      <c r="Z24" s="11">
        <v>1</v>
      </c>
      <c r="AA24" s="9" t="str">
        <f>Database!W933</f>
        <v>TOP FLY</v>
      </c>
      <c r="AB24" s="11">
        <f>Database!AA933</f>
        <v>1</v>
      </c>
      <c r="AD24" s="11">
        <v>1</v>
      </c>
      <c r="AE24" s="59" t="str">
        <f>Database!AD182</f>
        <v>D- GERMANIA</v>
      </c>
      <c r="AF24" s="11">
        <f>Database!AH182</f>
        <v>153</v>
      </c>
      <c r="AH24" s="11">
        <v>1</v>
      </c>
      <c r="AI24" s="9" t="str">
        <f>Database!AK89</f>
        <v>SILK WAY AIRLINES</v>
      </c>
      <c r="AJ24" s="11">
        <f>Database!AO89</f>
        <v>2</v>
      </c>
      <c r="AL24" s="11">
        <v>2</v>
      </c>
      <c r="AM24" s="9" t="str">
        <f>Database!AR98</f>
        <v>KAZAKHSTAN GOVERNMENT</v>
      </c>
      <c r="AN24" s="11">
        <f>Database!AV98</f>
        <v>2</v>
      </c>
    </row>
    <row r="25" spans="2:40">
      <c r="B25" s="11">
        <v>1</v>
      </c>
      <c r="C25" s="15" t="str">
        <f>Database!B948</f>
        <v>JET2</v>
      </c>
      <c r="D25" s="17">
        <f>Database!F948</f>
        <v>42</v>
      </c>
      <c r="F25" s="11">
        <v>1</v>
      </c>
      <c r="G25" s="9" t="str">
        <f>Database!I149</f>
        <v>MOSKOVIA</v>
      </c>
      <c r="H25" s="11">
        <f>Database!M149</f>
        <v>1</v>
      </c>
      <c r="J25" s="11">
        <v>1</v>
      </c>
      <c r="K25" s="59" t="str">
        <f>Database!P114</f>
        <v>AIR ATLANTA ICELANDIC</v>
      </c>
      <c r="L25" s="11">
        <f>Database!T114</f>
        <v>1</v>
      </c>
      <c r="N25" s="11">
        <v>1</v>
      </c>
      <c r="O25" s="9" t="str">
        <f>Database!P827</f>
        <v>BUL AIR</v>
      </c>
      <c r="P25" s="11">
        <f>Database!T827</f>
        <v>1</v>
      </c>
      <c r="R25" s="11">
        <v>1</v>
      </c>
      <c r="S25" s="9" t="str">
        <f>Database!P1493</f>
        <v>FREEDOM AIRWAYS</v>
      </c>
      <c r="T25" s="11">
        <f>Database!T1493</f>
        <v>1</v>
      </c>
      <c r="V25" s="11">
        <v>1</v>
      </c>
      <c r="W25" s="59" t="str">
        <f>Database!W268</f>
        <v>MOLDAVIAN AIRLINES</v>
      </c>
      <c r="X25" s="11">
        <f>Database!AA268</f>
        <v>7</v>
      </c>
      <c r="Z25" s="11">
        <v>1</v>
      </c>
      <c r="AA25" s="9" t="str">
        <f>Database!W938</f>
        <v>TORAIR</v>
      </c>
      <c r="AB25" s="11">
        <f>Database!AA938</f>
        <v>1</v>
      </c>
      <c r="AD25" s="11">
        <v>1</v>
      </c>
      <c r="AE25" s="9" t="str">
        <f>Database!AD339</f>
        <v>EC - SPAGNA</v>
      </c>
      <c r="AF25" s="11">
        <f>Database!AH339</f>
        <v>11</v>
      </c>
      <c r="AH25" s="11">
        <v>1</v>
      </c>
      <c r="AI25" s="48" t="str">
        <f>Database!AK95</f>
        <v>SOUTHERN AIR TRANSPORT</v>
      </c>
      <c r="AJ25" s="11">
        <f>Database!AO95</f>
        <v>2</v>
      </c>
      <c r="AL25" s="11">
        <v>1</v>
      </c>
      <c r="AM25" s="9" t="str">
        <f>Database!AR104</f>
        <v>KONINKLIJKE LUCHTMACHT</v>
      </c>
      <c r="AN25" s="11">
        <f>Database!AV104</f>
        <v>1</v>
      </c>
    </row>
    <row r="26" spans="2:40">
      <c r="B26" s="11">
        <v>2</v>
      </c>
      <c r="C26" s="15" t="str">
        <f>Database!B994</f>
        <v>LIVINGSTON - NEW LIVINGSTON</v>
      </c>
      <c r="D26" s="17">
        <f>Database!F994</f>
        <v>12</v>
      </c>
      <c r="F26" s="11">
        <v>1</v>
      </c>
      <c r="G26" s="9" t="str">
        <f>Database!I154</f>
        <v>NORDAVIA</v>
      </c>
      <c r="H26" s="11">
        <f>Database!M154</f>
        <v>4</v>
      </c>
      <c r="J26" s="11">
        <v>1</v>
      </c>
      <c r="K26" s="48" t="str">
        <f>Database!P121</f>
        <v>AIR ATLANTIS</v>
      </c>
      <c r="L26" s="11">
        <f>Database!T121</f>
        <v>6</v>
      </c>
      <c r="N26" s="11">
        <v>1</v>
      </c>
      <c r="O26" s="9" t="str">
        <f>Database!P832</f>
        <v>BULGARIA AIR</v>
      </c>
      <c r="P26" s="11">
        <f>Database!T832</f>
        <v>1</v>
      </c>
      <c r="R26" s="11">
        <v>1</v>
      </c>
      <c r="S26" s="59" t="str">
        <f>Database!P1498</f>
        <v>FREEBIRD AIRLINES</v>
      </c>
      <c r="T26" s="11">
        <f>Database!T1498</f>
        <v>8</v>
      </c>
      <c r="V26" s="11">
        <v>1</v>
      </c>
      <c r="W26" s="9" t="str">
        <f>Database!W279</f>
        <v>MONTAIR</v>
      </c>
      <c r="X26" s="11">
        <f>Database!AA279</f>
        <v>1</v>
      </c>
      <c r="Z26" s="11">
        <v>1</v>
      </c>
      <c r="AA26" s="9" t="str">
        <f>Database!W943</f>
        <v>TOROSAIR</v>
      </c>
      <c r="AB26" s="11">
        <f>Database!AA943</f>
        <v>1</v>
      </c>
      <c r="AD26" s="11">
        <v>1</v>
      </c>
      <c r="AE26" s="9" t="str">
        <f>Database!AD354</f>
        <v>EI - IRLANDA</v>
      </c>
      <c r="AF26" s="11">
        <f>Database!AH354</f>
        <v>1</v>
      </c>
      <c r="AH26" s="11">
        <v>1</v>
      </c>
      <c r="AI26" s="9" t="str">
        <f>Database!AK101</f>
        <v>TRANS AVIA EXPORT</v>
      </c>
      <c r="AJ26" s="11">
        <f>Database!AO101</f>
        <v>1</v>
      </c>
      <c r="AL26" s="11">
        <v>1</v>
      </c>
      <c r="AM26" s="9" t="str">
        <f>Database!AR109</f>
        <v>MACEDONIA GOVERNMENT</v>
      </c>
      <c r="AN26" s="11">
        <f>Database!AV109</f>
        <v>1</v>
      </c>
    </row>
    <row r="27" spans="2:40">
      <c r="B27" s="11">
        <v>4</v>
      </c>
      <c r="C27" s="54" t="str">
        <f>Database!B1010</f>
        <v>LUFTHANSA GROUP</v>
      </c>
      <c r="D27" s="17">
        <f>Database!F1010</f>
        <v>57</v>
      </c>
      <c r="F27" s="11">
        <v>1</v>
      </c>
      <c r="G27" s="9" t="str">
        <f>Database!I162</f>
        <v>NORDSTAR AIRLINES</v>
      </c>
      <c r="H27" s="11">
        <f>Database!M162</f>
        <v>8</v>
      </c>
      <c r="J27" s="11">
        <v>1</v>
      </c>
      <c r="K27" s="9" t="str">
        <f>Database!P131</f>
        <v>AIR BALTIC</v>
      </c>
      <c r="L27" s="11">
        <f>Database!T131</f>
        <v>10</v>
      </c>
      <c r="N27" s="11">
        <v>1</v>
      </c>
      <c r="O27" s="9" t="str">
        <f>Database!P837</f>
        <v>BULGARIAN AIR CHARTER</v>
      </c>
      <c r="P27" s="11">
        <f>Database!T837</f>
        <v>7</v>
      </c>
      <c r="R27" s="11">
        <v>2</v>
      </c>
      <c r="S27" s="59" t="str">
        <f>Database!P1510</f>
        <v>FUTURA INTERNATIONAL AIRWAYS</v>
      </c>
      <c r="T27" s="11">
        <f>Database!T1510</f>
        <v>13</v>
      </c>
      <c r="V27" s="11">
        <v>1</v>
      </c>
      <c r="W27" s="9" t="str">
        <f>Database!W284</f>
        <v>MYAIR</v>
      </c>
      <c r="X27" s="11">
        <f>Database!AA284</f>
        <v>4</v>
      </c>
      <c r="Z27" s="11">
        <v>1</v>
      </c>
      <c r="AA27" s="9" t="str">
        <f>Database!W948</f>
        <v>TRADE AIR</v>
      </c>
      <c r="AB27" s="11">
        <f>Database!AA948</f>
        <v>4</v>
      </c>
      <c r="AD27" s="11">
        <v>1</v>
      </c>
      <c r="AE27" s="9" t="str">
        <f>Database!AD359</f>
        <v>ER - MOLDOVA</v>
      </c>
      <c r="AF27" s="11">
        <f>Database!AH359</f>
        <v>1</v>
      </c>
      <c r="AH27" s="11">
        <v>1</v>
      </c>
      <c r="AI27" s="48" t="str">
        <f>Database!AK106</f>
        <v>TRANS CHARTER</v>
      </c>
      <c r="AJ27" s="11">
        <f>Database!AO106</f>
        <v>1</v>
      </c>
      <c r="AL27" s="11">
        <v>1</v>
      </c>
      <c r="AM27" s="9" t="str">
        <f>Database!AR114</f>
        <v>MARINA MILITARE</v>
      </c>
      <c r="AN27" s="11">
        <f>Database!AV114</f>
        <v>1</v>
      </c>
    </row>
    <row r="28" spans="2:40">
      <c r="B28" s="11">
        <v>6</v>
      </c>
      <c r="C28" s="54" t="str">
        <f>Database!B1071</f>
        <v>MERIDIANA &amp; AIR ITALY GROUP</v>
      </c>
      <c r="D28" s="17">
        <f>Database!F1071</f>
        <v>120</v>
      </c>
      <c r="F28" s="11">
        <v>1</v>
      </c>
      <c r="G28" s="9" t="str">
        <f>Database!I174</f>
        <v>NORDWIND AIRLINES</v>
      </c>
      <c r="H28" s="11">
        <f>Database!M174</f>
        <v>3</v>
      </c>
      <c r="J28" s="11">
        <v>1</v>
      </c>
      <c r="K28" s="9" t="str">
        <f>Database!P145</f>
        <v>AIR BEE</v>
      </c>
      <c r="L28" s="11">
        <f>Database!T145</f>
        <v>2</v>
      </c>
      <c r="N28" s="11">
        <v>1</v>
      </c>
      <c r="O28" s="9" t="str">
        <f>Database!P848</f>
        <v>CAIRO AVIATION</v>
      </c>
      <c r="P28" s="11">
        <f>Database!T848</f>
        <v>1</v>
      </c>
      <c r="R28" s="11">
        <v>1</v>
      </c>
      <c r="S28" s="48" t="str">
        <f>Database!P1527</f>
        <v>GANDALF AIRLINES</v>
      </c>
      <c r="T28" s="11">
        <f>Database!T1527</f>
        <v>1</v>
      </c>
      <c r="V28" s="11">
        <v>1</v>
      </c>
      <c r="W28" s="9" t="str">
        <f>Database!W292</f>
        <v>NATIONAL AIR SERVICES</v>
      </c>
      <c r="X28" s="11">
        <f>Database!AA292</f>
        <v>1</v>
      </c>
      <c r="Z28" s="11">
        <v>1</v>
      </c>
      <c r="AA28" s="48" t="str">
        <f>Database!W956</f>
        <v>TRANSAER INTERNATIONAL AIRLINES</v>
      </c>
      <c r="AB28" s="11">
        <f>Database!AA956</f>
        <v>3</v>
      </c>
      <c r="AD28" s="11">
        <v>1</v>
      </c>
      <c r="AE28" s="9" t="str">
        <f>Database!AD364</f>
        <v>ES - ESTONIA</v>
      </c>
      <c r="AF28" s="11">
        <f>Database!AH364</f>
        <v>3</v>
      </c>
      <c r="AH28" s="11">
        <v>1</v>
      </c>
      <c r="AI28" s="9" t="str">
        <f>Database!AK111</f>
        <v>TRISTAR AIR</v>
      </c>
      <c r="AJ28" s="11">
        <f>Database!AO111</f>
        <v>1</v>
      </c>
      <c r="AL28" s="11">
        <v>1</v>
      </c>
      <c r="AM28" s="9" t="str">
        <f>Database!AR119</f>
        <v>MAROCCAN AIR FORCE</v>
      </c>
      <c r="AN28" s="11">
        <f>Database!AV119</f>
        <v>2</v>
      </c>
    </row>
    <row r="29" spans="2:40">
      <c r="B29" s="11">
        <v>1</v>
      </c>
      <c r="C29" s="54" t="str">
        <f>Database!B1195</f>
        <v>MONARCH</v>
      </c>
      <c r="D29" s="17">
        <f>Database!F1195</f>
        <v>62</v>
      </c>
      <c r="F29" s="11">
        <v>1</v>
      </c>
      <c r="G29" s="48" t="str">
        <f>Database!I181</f>
        <v>OREL AVIA</v>
      </c>
      <c r="H29" s="11">
        <f>Database!M181</f>
        <v>1</v>
      </c>
      <c r="J29" s="11">
        <v>1</v>
      </c>
      <c r="K29" s="48" t="str">
        <f>Database!P151</f>
        <v>AIR BELGIUM</v>
      </c>
      <c r="L29" s="11">
        <f>Database!T151</f>
        <v>1</v>
      </c>
      <c r="N29" s="11">
        <v>1</v>
      </c>
      <c r="O29" s="48" t="str">
        <f>Database!P853</f>
        <v>CALEDONIAN AIRWAYS</v>
      </c>
      <c r="P29" s="11">
        <f>Database!T853</f>
        <v>4</v>
      </c>
      <c r="R29" s="11">
        <v>1</v>
      </c>
      <c r="S29" s="48" t="str">
        <f>Database!P1532</f>
        <v>GB AIRWAYS</v>
      </c>
      <c r="T29" s="11">
        <f>Database!T1532</f>
        <v>2</v>
      </c>
      <c r="V29" s="11">
        <v>1</v>
      </c>
      <c r="W29" s="9" t="str">
        <f>Database!W297</f>
        <v>NESMA AIRLINES</v>
      </c>
      <c r="X29" s="11">
        <f>Database!AA297</f>
        <v>2</v>
      </c>
      <c r="Z29" s="11">
        <v>1</v>
      </c>
      <c r="AA29" s="48" t="str">
        <f>Database!W963</f>
        <v>TRANSAMERICA AIRLINES</v>
      </c>
      <c r="AB29" s="11">
        <f>Database!AA963</f>
        <v>1</v>
      </c>
      <c r="AD29" s="11">
        <v>1</v>
      </c>
      <c r="AE29" s="59" t="str">
        <f>Database!AD371</f>
        <v>F - FRANCIA</v>
      </c>
      <c r="AF29" s="11">
        <f>Database!AH371</f>
        <v>28</v>
      </c>
      <c r="AH29" s="11">
        <v>1</v>
      </c>
      <c r="AI29" s="9" t="str">
        <f>Database!AK116</f>
        <v>UKRAINE AIR ALLIANCE</v>
      </c>
      <c r="AJ29" s="11">
        <f>Database!AO116</f>
        <v>1</v>
      </c>
      <c r="AL29" s="11">
        <v>1</v>
      </c>
      <c r="AM29" s="9" t="str">
        <f>Database!AR125</f>
        <v>OMAN GOVERNMENT</v>
      </c>
      <c r="AN29" s="11">
        <f>Database!AV125</f>
        <v>1</v>
      </c>
    </row>
    <row r="30" spans="2:40">
      <c r="B30" s="11">
        <v>1</v>
      </c>
      <c r="C30" s="15" t="str">
        <f>Database!B1261</f>
        <v>NEOS</v>
      </c>
      <c r="D30" s="17">
        <f>Database!F1261</f>
        <v>21</v>
      </c>
      <c r="F30" s="11">
        <v>1</v>
      </c>
      <c r="G30" s="9" t="str">
        <f>Database!I186</f>
        <v>ORENAIR</v>
      </c>
      <c r="H30" s="11">
        <f>Database!M186</f>
        <v>9</v>
      </c>
      <c r="J30" s="11">
        <v>1</v>
      </c>
      <c r="K30" s="48" t="str">
        <f>Database!P156</f>
        <v>AIR BREMEN</v>
      </c>
      <c r="L30" s="11">
        <f>Database!T156</f>
        <v>2</v>
      </c>
      <c r="N30" s="11">
        <v>1</v>
      </c>
      <c r="O30" s="9" t="str">
        <f>Database!P861</f>
        <v>CALIMA</v>
      </c>
      <c r="P30" s="11">
        <f>Database!T861</f>
        <v>1</v>
      </c>
      <c r="R30" s="11">
        <v>2</v>
      </c>
      <c r="S30" s="59" t="str">
        <f>Database!P1538</f>
        <v>GERMANIA</v>
      </c>
      <c r="T30" s="11">
        <f>Database!T1538</f>
        <v>26</v>
      </c>
      <c r="V30" s="11">
        <v>1</v>
      </c>
      <c r="W30" s="48" t="str">
        <f>Database!W303</f>
        <v>NFD - NUERNBERGER FLUGDIENST</v>
      </c>
      <c r="X30" s="11">
        <f>Database!AA303</f>
        <v>3</v>
      </c>
      <c r="Z30" s="11">
        <v>1</v>
      </c>
      <c r="AA30" s="48" t="str">
        <f>Database!W968</f>
        <v>TRANSWEDE AIRWAYS</v>
      </c>
      <c r="AB30" s="11">
        <f>Database!AA968</f>
        <v>3</v>
      </c>
      <c r="AD30" s="11">
        <v>1</v>
      </c>
      <c r="AE30" s="59" t="str">
        <f>Database!AD403</f>
        <v>G - REGNO UNITO</v>
      </c>
      <c r="AF30" s="11">
        <f>Database!AH403</f>
        <v>49</v>
      </c>
      <c r="AH30" s="11">
        <v>1</v>
      </c>
      <c r="AI30" s="9" t="str">
        <f>Database!AK121</f>
        <v>VOLGA DNEPR AIRLINES</v>
      </c>
      <c r="AJ30" s="11">
        <f>Database!AO121</f>
        <v>2</v>
      </c>
      <c r="AL30" s="11">
        <v>1</v>
      </c>
      <c r="AM30" s="9" t="str">
        <f>Database!AR130</f>
        <v>POLAND GOVERMENT</v>
      </c>
      <c r="AN30" s="11">
        <f>Database!AV130</f>
        <v>1</v>
      </c>
    </row>
    <row r="31" spans="2:40">
      <c r="B31" s="11">
        <v>2</v>
      </c>
      <c r="C31" s="54" t="str">
        <f>Database!B1286</f>
        <v>RYANAIR GROUP</v>
      </c>
      <c r="D31" s="17">
        <f>Database!F1286</f>
        <v>161</v>
      </c>
      <c r="F31" s="11">
        <v>1</v>
      </c>
      <c r="G31" s="9" t="str">
        <f>Database!I199</f>
        <v>RED WINGS</v>
      </c>
      <c r="H31" s="11">
        <f>Database!M199</f>
        <v>8</v>
      </c>
      <c r="J31" s="11">
        <v>1</v>
      </c>
      <c r="K31" s="9" t="str">
        <f>Database!P162</f>
        <v>AIR BUCHAREST</v>
      </c>
      <c r="L31" s="11">
        <f>Database!T162</f>
        <v>2</v>
      </c>
      <c r="N31" s="11">
        <v>1</v>
      </c>
      <c r="O31" s="48" t="str">
        <f>Database!P866</f>
        <v>CANAFRICA TRANSPORTES AEREOS</v>
      </c>
      <c r="P31" s="11">
        <f>Database!T866</f>
        <v>3</v>
      </c>
      <c r="R31" s="11">
        <v>1</v>
      </c>
      <c r="S31" s="9" t="str">
        <f>Database!P1568</f>
        <v>GETJET</v>
      </c>
      <c r="T31" s="11">
        <f>Database!T1568</f>
        <v>1</v>
      </c>
      <c r="V31" s="11">
        <v>1</v>
      </c>
      <c r="W31" s="48" t="str">
        <f>Database!W310</f>
        <v>NOMAN AIRLINES</v>
      </c>
      <c r="X31" s="11">
        <f>Database!AA310</f>
        <v>1</v>
      </c>
      <c r="Z31" s="11">
        <v>2</v>
      </c>
      <c r="AA31" s="9" t="str">
        <f>Database!W975</f>
        <v>TRAVEL SERVICE</v>
      </c>
      <c r="AB31" s="11">
        <f>Database!AA975</f>
        <v>18</v>
      </c>
      <c r="AD31" s="11">
        <v>1</v>
      </c>
      <c r="AE31" s="9" t="str">
        <f>Database!AD456</f>
        <v>HA - UNGHERIA</v>
      </c>
      <c r="AF31" s="11">
        <f>Database!AH456</f>
        <v>5</v>
      </c>
      <c r="AH31" s="11">
        <v>1</v>
      </c>
      <c r="AI31" s="9" t="str">
        <f>Database!AK127</f>
        <v>19th HOLE CORP.</v>
      </c>
      <c r="AJ31" s="11">
        <f>Database!AO127</f>
        <v>1</v>
      </c>
      <c r="AL31" s="11">
        <v>1</v>
      </c>
      <c r="AM31" s="9" t="str">
        <f>Database!AR135</f>
        <v>POLIZIA DI STATO</v>
      </c>
      <c r="AN31" s="11">
        <f>Database!AV135</f>
        <v>5</v>
      </c>
    </row>
    <row r="32" spans="2:40">
      <c r="B32" s="11">
        <v>5</v>
      </c>
      <c r="C32" s="54" t="str">
        <f>Database!B1451</f>
        <v>TUI - THOMSON - FIRST CHOICE - BRITANNIA</v>
      </c>
      <c r="D32" s="17">
        <f>Database!F1451</f>
        <v>179</v>
      </c>
      <c r="F32" s="11">
        <v>1</v>
      </c>
      <c r="G32" s="9" t="str">
        <f>Database!I211</f>
        <v>ROSSIYA</v>
      </c>
      <c r="H32" s="11">
        <f>Database!M211</f>
        <v>1</v>
      </c>
      <c r="J32" s="11">
        <v>1</v>
      </c>
      <c r="K32" s="59" t="str">
        <f>Database!P168</f>
        <v>AIR CAIRO</v>
      </c>
      <c r="L32" s="11">
        <f>Database!T168</f>
        <v>2</v>
      </c>
      <c r="N32" s="11">
        <v>1</v>
      </c>
      <c r="O32" s="48" t="str">
        <f>Database!P873</f>
        <v>CANARIAS REGIONAL AIR</v>
      </c>
      <c r="P32" s="11">
        <f>Database!T873</f>
        <v>1</v>
      </c>
      <c r="R32" s="11">
        <v>1</v>
      </c>
      <c r="S32" s="9" t="str">
        <f>Database!P1573</f>
        <v>GIRJET</v>
      </c>
      <c r="T32" s="11">
        <f>Database!T1573</f>
        <v>3</v>
      </c>
      <c r="V32" s="11">
        <v>1</v>
      </c>
      <c r="W32" s="48" t="str">
        <f>Database!W315</f>
        <v>NORTJET</v>
      </c>
      <c r="X32" s="11">
        <f>Database!AA315</f>
        <v>3</v>
      </c>
      <c r="Z32" s="11">
        <v>1</v>
      </c>
      <c r="AA32" s="9" t="str">
        <f>Database!W997</f>
        <v>TRAVEL SERVICE SLOVAKIA</v>
      </c>
      <c r="AB32" s="11">
        <f>Database!AA997</f>
        <v>3</v>
      </c>
      <c r="AD32" s="11">
        <v>1</v>
      </c>
      <c r="AE32" s="59" t="str">
        <f>Database!AD465</f>
        <v>HB - SVIZZERA</v>
      </c>
      <c r="AF32" s="11">
        <f>Database!AH465</f>
        <v>46</v>
      </c>
      <c r="AH32" s="11"/>
      <c r="AI32" s="9"/>
      <c r="AJ32" s="11"/>
      <c r="AL32" s="11">
        <v>1</v>
      </c>
      <c r="AM32" s="9" t="str">
        <f>Database!AR144</f>
        <v>PROTEZIONE CIVILE</v>
      </c>
      <c r="AN32" s="11">
        <f>Database!AV144</f>
        <v>3</v>
      </c>
    </row>
    <row r="33" spans="2:40">
      <c r="B33" s="11">
        <v>2</v>
      </c>
      <c r="C33" s="54" t="str">
        <f>Database!B1634</f>
        <v>TRANSAVIA - TRANSAVIA FRANCE</v>
      </c>
      <c r="D33" s="17">
        <f>Database!F1634</f>
        <v>72</v>
      </c>
      <c r="F33" s="11">
        <v>1</v>
      </c>
      <c r="G33" s="9" t="str">
        <f>Database!I216</f>
        <v>SEVERSTAL</v>
      </c>
      <c r="H33" s="11">
        <f>Database!M216</f>
        <v>1</v>
      </c>
      <c r="J33" s="11">
        <v>1</v>
      </c>
      <c r="K33" s="48" t="str">
        <f>Database!P174</f>
        <v>AIR CHARTER INTERNATIONAL</v>
      </c>
      <c r="L33" s="11">
        <f>Database!T174</f>
        <v>2</v>
      </c>
      <c r="N33" s="11">
        <v>1</v>
      </c>
      <c r="O33" s="48" t="str">
        <f>Database!P878</f>
        <v>CARIBJET</v>
      </c>
      <c r="P33" s="11">
        <f>Database!T878</f>
        <v>2</v>
      </c>
      <c r="R33" s="11">
        <v>1</v>
      </c>
      <c r="S33" s="9" t="str">
        <f>Database!P1580</f>
        <v>GLOBAL JET LUXEMBOURG</v>
      </c>
      <c r="T33" s="11">
        <f>Database!T1580</f>
        <v>1</v>
      </c>
      <c r="V33" s="11">
        <v>1</v>
      </c>
      <c r="W33" s="48" t="str">
        <f>Database!W322</f>
        <v>NORVING</v>
      </c>
      <c r="X33" s="11">
        <f>Database!AA322</f>
        <v>1</v>
      </c>
      <c r="Z33" s="11">
        <v>1</v>
      </c>
      <c r="AA33" s="9" t="str">
        <f>Database!W1004</f>
        <v>TRAVEL SERVICE HUNGARY</v>
      </c>
      <c r="AB33" s="11">
        <f>Database!AA1004</f>
        <v>2</v>
      </c>
      <c r="AD33" s="11">
        <v>1</v>
      </c>
      <c r="AE33" s="9" t="str">
        <f>Database!AD515</f>
        <v>HZ - ARABIA SAUDITA</v>
      </c>
      <c r="AF33" s="11">
        <f>Database!AH515</f>
        <v>2</v>
      </c>
      <c r="AH33" s="11"/>
      <c r="AI33" s="9"/>
      <c r="AJ33" s="11"/>
      <c r="AL33" s="11">
        <v>1</v>
      </c>
      <c r="AM33" s="9" t="str">
        <f>Database!AR151</f>
        <v>RUSSIAN AIR FORCE</v>
      </c>
      <c r="AN33" s="11">
        <f>Database!AV151</f>
        <v>1</v>
      </c>
    </row>
    <row r="34" spans="2:40">
      <c r="B34" s="11">
        <v>1</v>
      </c>
      <c r="C34" s="15" t="str">
        <f>Database!B1710</f>
        <v>VOLOTEA</v>
      </c>
      <c r="D34" s="17">
        <f>Database!F1710</f>
        <v>46</v>
      </c>
      <c r="F34" s="11">
        <v>1</v>
      </c>
      <c r="G34" s="9" t="str">
        <f>Database!I221</f>
        <v>S7 AIRLINES</v>
      </c>
      <c r="H34" s="11">
        <f>Database!M221</f>
        <v>62</v>
      </c>
      <c r="J34" s="11">
        <v>1</v>
      </c>
      <c r="K34" s="9" t="str">
        <f>Database!P180</f>
        <v>AIR COMET</v>
      </c>
      <c r="L34" s="11">
        <f>Database!T180</f>
        <v>1</v>
      </c>
      <c r="N34" s="11">
        <v>1</v>
      </c>
      <c r="O34" s="59" t="str">
        <f>Database!P884</f>
        <v>CARPATAIR</v>
      </c>
      <c r="P34" s="11">
        <f>Database!T884</f>
        <v>18</v>
      </c>
      <c r="R34" s="11">
        <v>1</v>
      </c>
      <c r="S34" s="9" t="str">
        <f>Database!P1585</f>
        <v>GO2SKY</v>
      </c>
      <c r="T34" s="11">
        <f>Database!T1585</f>
        <v>2</v>
      </c>
      <c r="V34" s="11">
        <v>1</v>
      </c>
      <c r="W34" s="48" t="str">
        <f>Database!W327</f>
        <v>NORWAY AIRLINES</v>
      </c>
      <c r="X34" s="11">
        <f>Database!AA327</f>
        <v>1</v>
      </c>
      <c r="Z34" s="11">
        <v>1</v>
      </c>
      <c r="AA34" s="59" t="str">
        <f>Database!W1010</f>
        <v>TUNISAIR</v>
      </c>
      <c r="AB34" s="11">
        <f>Database!AA1010</f>
        <v>29</v>
      </c>
      <c r="AD34" s="11">
        <v>1</v>
      </c>
      <c r="AE34" s="59" t="str">
        <f>Database!AD521</f>
        <v>I - ITALIA</v>
      </c>
      <c r="AF34" s="11">
        <f>Database!AH521</f>
        <v>106</v>
      </c>
      <c r="AH34" s="11"/>
      <c r="AI34" s="9"/>
      <c r="AJ34" s="11"/>
      <c r="AL34" s="11">
        <v>1</v>
      </c>
      <c r="AM34" s="9" t="str">
        <f>Database!AR156</f>
        <v>SWISS AIR AMBULANCE</v>
      </c>
      <c r="AN34" s="11">
        <f>Database!AV156</f>
        <v>1</v>
      </c>
    </row>
    <row r="35" spans="2:40">
      <c r="B35" s="11">
        <v>2</v>
      </c>
      <c r="C35" s="15" t="str">
        <f>Database!B1760</f>
        <v>VUELING - CLICKAIR</v>
      </c>
      <c r="D35" s="17">
        <f>Database!F1760</f>
        <v>56</v>
      </c>
      <c r="F35" s="11">
        <v>1</v>
      </c>
      <c r="G35" s="9" t="str">
        <f>Database!I287</f>
        <v>SKY EXPRESS</v>
      </c>
      <c r="H35" s="11">
        <f>Database!M287</f>
        <v>3</v>
      </c>
      <c r="J35" s="11">
        <v>1</v>
      </c>
      <c r="K35" s="9" t="str">
        <f>Database!P185</f>
        <v>AIR CONTRACTORS</v>
      </c>
      <c r="L35" s="11">
        <f>Database!T185</f>
        <v>2</v>
      </c>
      <c r="N35" s="11">
        <v>1</v>
      </c>
      <c r="O35" s="9" t="str">
        <f>Database!P906</f>
        <v>CELLO AVIATION</v>
      </c>
      <c r="P35" s="11">
        <f>Database!T906</f>
        <v>1</v>
      </c>
      <c r="R35" s="11">
        <v>1</v>
      </c>
      <c r="S35" s="9" t="str">
        <f>Database!P1591</f>
        <v>GOWAIR</v>
      </c>
      <c r="T35" s="11">
        <f>Database!T1591</f>
        <v>2</v>
      </c>
      <c r="V35" s="11">
        <v>2</v>
      </c>
      <c r="W35" s="9" t="str">
        <f>Database!W332</f>
        <v>NORWEGIAN GROUP</v>
      </c>
      <c r="X35" s="11">
        <f>Database!AA332</f>
        <v>28</v>
      </c>
      <c r="Z35" s="11">
        <v>1</v>
      </c>
      <c r="AA35" s="59" t="str">
        <f>Database!W1043</f>
        <v>TURKISH AIRLINES</v>
      </c>
      <c r="AB35" s="11">
        <f>Database!AA1043</f>
        <v>17</v>
      </c>
      <c r="AD35" s="11">
        <v>1</v>
      </c>
      <c r="AE35" s="9" t="str">
        <f>Database!AD631</f>
        <v>LN - NORVEGIA</v>
      </c>
      <c r="AF35" s="11">
        <f>Database!AH631</f>
        <v>1</v>
      </c>
      <c r="AH35" s="11"/>
      <c r="AI35" s="9"/>
      <c r="AJ35" s="11"/>
      <c r="AL35" s="11">
        <v>1</v>
      </c>
      <c r="AM35" s="9" t="str">
        <f>Database!AR161</f>
        <v>UKRAINE GOVERNMENT</v>
      </c>
      <c r="AN35" s="11">
        <f>Database!AV161</f>
        <v>1</v>
      </c>
    </row>
    <row r="36" spans="2:40">
      <c r="B36" s="11">
        <v>2</v>
      </c>
      <c r="C36" s="15" t="str">
        <f>Database!B1820</f>
        <v>WIZZAIR</v>
      </c>
      <c r="D36" s="17">
        <f>Database!F1820</f>
        <v>19</v>
      </c>
      <c r="F36" s="11">
        <v>1</v>
      </c>
      <c r="G36" s="9" t="str">
        <f>Database!I294</f>
        <v>TATARSTAN</v>
      </c>
      <c r="H36" s="11">
        <f>Database!M294</f>
        <v>2</v>
      </c>
      <c r="J36" s="11">
        <v>1</v>
      </c>
      <c r="K36" s="9" t="str">
        <f>Database!P191</f>
        <v>AIR CORSICA</v>
      </c>
      <c r="L36" s="11">
        <f>Database!T191</f>
        <v>1</v>
      </c>
      <c r="N36" s="11">
        <v>1</v>
      </c>
      <c r="O36" s="48" t="str">
        <f>Database!P911</f>
        <v>CENTENNIAL AIRLINES</v>
      </c>
      <c r="P36" s="11">
        <f>Database!T911</f>
        <v>1</v>
      </c>
      <c r="R36" s="11">
        <v>1</v>
      </c>
      <c r="S36" s="9" t="str">
        <f>Database!P1597</f>
        <v>GRAND CRU AIRLINES</v>
      </c>
      <c r="T36" s="11">
        <f>Database!T1597</f>
        <v>1</v>
      </c>
      <c r="V36" s="11">
        <v>1</v>
      </c>
      <c r="W36" s="59" t="str">
        <f>Database!W364</f>
        <v>NOUVELAIR TUNISIE</v>
      </c>
      <c r="X36" s="11">
        <f>Database!AA364</f>
        <v>15</v>
      </c>
      <c r="Z36" s="11">
        <v>1</v>
      </c>
      <c r="AA36" s="48" t="str">
        <f>Database!W1064</f>
        <v>TYROLEAN AIRWAYS</v>
      </c>
      <c r="AB36" s="11">
        <f>Database!AA1064</f>
        <v>1</v>
      </c>
      <c r="AD36" s="11">
        <v>1</v>
      </c>
      <c r="AE36" s="9" t="str">
        <f>Database!AD636</f>
        <v>LX - LUSSEMBURGO</v>
      </c>
      <c r="AF36" s="11">
        <f>Database!AH636</f>
        <v>17</v>
      </c>
      <c r="AH36" s="11"/>
      <c r="AI36" s="9"/>
      <c r="AJ36" s="11"/>
      <c r="AL36" s="11">
        <v>1</v>
      </c>
      <c r="AM36" s="9" t="str">
        <f>Database!AR166</f>
        <v>U.S.A. GOVERNMENT</v>
      </c>
      <c r="AN36" s="11">
        <f>Database!AV166</f>
        <v>10</v>
      </c>
    </row>
    <row r="37" spans="2:40">
      <c r="B37" s="18"/>
      <c r="C37" s="19"/>
      <c r="D37" s="19"/>
      <c r="F37" s="11">
        <v>1</v>
      </c>
      <c r="G37" s="9" t="str">
        <f>Database!I300</f>
        <v>TRANSAERO AIRLINES</v>
      </c>
      <c r="H37" s="11">
        <f>Database!M300</f>
        <v>20</v>
      </c>
      <c r="J37" s="11">
        <v>1</v>
      </c>
      <c r="K37" s="59" t="str">
        <f>Database!P196</f>
        <v>AIR EUROPA</v>
      </c>
      <c r="L37" s="11">
        <f>Database!T196</f>
        <v>6</v>
      </c>
      <c r="N37" s="11">
        <v>1</v>
      </c>
      <c r="O37" s="9" t="str">
        <f>Database!P916</f>
        <v>CENTRALWINGS</v>
      </c>
      <c r="P37" s="11">
        <f>Database!T916</f>
        <v>2</v>
      </c>
      <c r="R37" s="11">
        <v>1</v>
      </c>
      <c r="S37" s="9" t="str">
        <f>Database!P1602</f>
        <v>GREENLAND EXPRESS</v>
      </c>
      <c r="T37" s="11">
        <f>Database!T1602</f>
        <v>1</v>
      </c>
      <c r="V37" s="11">
        <v>1</v>
      </c>
      <c r="W37" s="9" t="str">
        <f>Database!W383</f>
        <v>OASIS INTERNATIONAL AIRLINES</v>
      </c>
      <c r="X37" s="11">
        <f>Database!AA383</f>
        <v>8</v>
      </c>
      <c r="Z37" s="11">
        <v>1</v>
      </c>
      <c r="AA37" s="9" t="str">
        <f>Database!W1069</f>
        <v>UM AIR</v>
      </c>
      <c r="AB37" s="11">
        <f>Database!AA1069</f>
        <v>1</v>
      </c>
      <c r="AD37" s="11">
        <v>1</v>
      </c>
      <c r="AE37" s="9" t="str">
        <f>Database!AD657</f>
        <v>LY - LITUANIA</v>
      </c>
      <c r="AF37" s="11">
        <f>Database!AH657</f>
        <v>5</v>
      </c>
      <c r="AH37" s="11"/>
      <c r="AI37" s="9"/>
      <c r="AJ37" s="11"/>
      <c r="AL37" s="11">
        <v>1</v>
      </c>
      <c r="AM37" s="9" t="str">
        <f>Database!AR180</f>
        <v>VIGILI DEL FUOCO</v>
      </c>
      <c r="AN37" s="11">
        <f>Database!AV180</f>
        <v>2</v>
      </c>
    </row>
    <row r="38" spans="2:40">
      <c r="B38" s="18"/>
      <c r="C38" s="19"/>
      <c r="D38" s="19"/>
      <c r="F38" s="11">
        <v>1</v>
      </c>
      <c r="G38" s="9" t="str">
        <f>Database!I324</f>
        <v>URAL AIRLINES</v>
      </c>
      <c r="H38" s="11">
        <f>Database!M324</f>
        <v>26</v>
      </c>
      <c r="J38" s="11">
        <v>1</v>
      </c>
      <c r="K38" s="59" t="str">
        <f>Database!P206</f>
        <v>AIR EUROPE</v>
      </c>
      <c r="L38" s="11">
        <f>Database!T206</f>
        <v>13</v>
      </c>
      <c r="N38" s="11">
        <v>1</v>
      </c>
      <c r="O38" s="9" t="str">
        <f>Database!P922</f>
        <v>CHAIR AIRLINES</v>
      </c>
      <c r="P38" s="11">
        <f>Database!T922</f>
        <v>1</v>
      </c>
      <c r="R38" s="11">
        <v>1</v>
      </c>
      <c r="S38" s="48" t="str">
        <f>Database!P1607</f>
        <v>HAMBURG AIRLINES</v>
      </c>
      <c r="T38" s="11">
        <f>Database!T1607</f>
        <v>3</v>
      </c>
      <c r="V38" s="11">
        <v>1</v>
      </c>
      <c r="W38" s="9" t="str">
        <f>Database!W395</f>
        <v>OLYMPIC AIR</v>
      </c>
      <c r="X38" s="11">
        <f>Database!AA395</f>
        <v>2</v>
      </c>
      <c r="Z38" s="11">
        <v>1</v>
      </c>
      <c r="AA38" s="48" t="str">
        <f>Database!W1074</f>
        <v>UNIFLY EXPRESS</v>
      </c>
      <c r="AB38" s="11">
        <f>Database!AA1074</f>
        <v>6</v>
      </c>
      <c r="AD38" s="11">
        <v>1</v>
      </c>
      <c r="AE38" s="9" t="str">
        <f>Database!AD666</f>
        <v>LZ - BULGARIA</v>
      </c>
      <c r="AF38" s="11">
        <f>Database!AH666</f>
        <v>6</v>
      </c>
      <c r="AH38" s="11"/>
      <c r="AI38" s="9"/>
      <c r="AJ38" s="11"/>
      <c r="AL38" s="11"/>
      <c r="AM38" s="9"/>
      <c r="AN38" s="11"/>
    </row>
    <row r="39" spans="2:40">
      <c r="B39" s="18"/>
      <c r="C39" s="19"/>
      <c r="D39" s="19"/>
      <c r="F39" s="11">
        <v>1</v>
      </c>
      <c r="G39" s="9" t="str">
        <f>Database!I354</f>
        <v>VIM AIRLINES</v>
      </c>
      <c r="H39" s="11">
        <f>Database!M354</f>
        <v>15</v>
      </c>
      <c r="J39" s="11">
        <v>1</v>
      </c>
      <c r="K39" s="48" t="str">
        <f>Database!P223</f>
        <v>AIR EUROPE ITALY</v>
      </c>
      <c r="L39" s="11">
        <f>Database!T223</f>
        <v>5</v>
      </c>
      <c r="N39" s="11">
        <v>1</v>
      </c>
      <c r="O39" s="48" t="str">
        <f>Database!P927</f>
        <v>CIMBER AIR</v>
      </c>
      <c r="P39" s="11">
        <f>Database!T927</f>
        <v>1</v>
      </c>
      <c r="R39" s="11">
        <v>1</v>
      </c>
      <c r="S39" s="9" t="str">
        <f>Database!P1614</f>
        <v>HAMBURG AIRWAYS</v>
      </c>
      <c r="T39" s="11">
        <f>Database!T1614</f>
        <v>1</v>
      </c>
      <c r="V39" s="11">
        <v>1</v>
      </c>
      <c r="W39" s="48" t="str">
        <f>Database!W401</f>
        <v>OLYMPIC AIRWAYS</v>
      </c>
      <c r="X39" s="11">
        <f>Database!AA401</f>
        <v>9</v>
      </c>
      <c r="Z39" s="11">
        <v>1</v>
      </c>
      <c r="AA39" s="48" t="str">
        <f>Database!W1084</f>
        <v>UNIVERSAIR</v>
      </c>
      <c r="AB39" s="11">
        <f>Database!AA1084</f>
        <v>2</v>
      </c>
      <c r="AD39" s="11">
        <v>1</v>
      </c>
      <c r="AE39" s="9" t="str">
        <f>Database!AD676</f>
        <v>M - ISOLA DI MAN</v>
      </c>
      <c r="AF39" s="11">
        <f>Database!AH676</f>
        <v>39</v>
      </c>
      <c r="AH39" s="11"/>
      <c r="AI39" s="9"/>
      <c r="AJ39" s="11"/>
      <c r="AL39" s="11"/>
      <c r="AM39" s="9"/>
      <c r="AN39" s="11"/>
    </row>
    <row r="40" spans="2:40">
      <c r="B40" s="18"/>
      <c r="C40" s="19"/>
      <c r="D40" s="19"/>
      <c r="F40" s="11">
        <v>1</v>
      </c>
      <c r="G40" s="9" t="str">
        <f>Database!I373</f>
        <v>YAKUTIYA</v>
      </c>
      <c r="H40" s="11">
        <f>Database!M373</f>
        <v>5</v>
      </c>
      <c r="J40" s="11">
        <v>1</v>
      </c>
      <c r="K40" s="9" t="str">
        <f>Database!P232</f>
        <v>AIR EXPLORE</v>
      </c>
      <c r="L40" s="11">
        <f>Database!T232</f>
        <v>8</v>
      </c>
      <c r="N40" s="11">
        <v>2</v>
      </c>
      <c r="O40" s="59" t="str">
        <f>Database!P932</f>
        <v>CIRRUS AIRLINES</v>
      </c>
      <c r="P40" s="11">
        <f>Database!T932</f>
        <v>4</v>
      </c>
      <c r="R40" s="11">
        <v>1</v>
      </c>
      <c r="S40" s="9" t="str">
        <f>Database!P1619</f>
        <v>HAMBURG INTERNATIONAL AIRLINES</v>
      </c>
      <c r="T40" s="11">
        <f>Database!T1619</f>
        <v>1</v>
      </c>
      <c r="V40" s="11">
        <v>1</v>
      </c>
      <c r="W40" s="9" t="str">
        <f>Database!W414</f>
        <v>OLYMPUS AIRWAYS</v>
      </c>
      <c r="X40" s="11">
        <f>Database!AA414</f>
        <v>1</v>
      </c>
      <c r="Z40" s="11">
        <v>1</v>
      </c>
      <c r="AA40" s="9" t="str">
        <f>Database!W1090</f>
        <v>UP</v>
      </c>
      <c r="AB40" s="11">
        <f>Database!AA1090</f>
        <v>2</v>
      </c>
      <c r="AD40" s="11">
        <v>1</v>
      </c>
      <c r="AE40" s="9" t="str">
        <f>Database!AD720</f>
        <v>N - STATI UNITI D'AMERICA</v>
      </c>
      <c r="AF40" s="11">
        <f>Database!AH720</f>
        <v>100</v>
      </c>
      <c r="AH40" s="11"/>
      <c r="AI40" s="9"/>
      <c r="AJ40" s="11"/>
      <c r="AL40" s="11"/>
      <c r="AM40" s="9"/>
      <c r="AN40" s="11"/>
    </row>
    <row r="41" spans="2:40">
      <c r="B41" s="18"/>
      <c r="C41" s="19"/>
      <c r="D41" s="19"/>
      <c r="F41" s="11">
        <v>1</v>
      </c>
      <c r="G41" s="9" t="str">
        <f>Database!I382</f>
        <v>YAMAL</v>
      </c>
      <c r="H41" s="11">
        <f>Database!M382</f>
        <v>11</v>
      </c>
      <c r="J41" s="11">
        <v>1</v>
      </c>
      <c r="K41" s="9" t="str">
        <f>Database!P244</f>
        <v>AIR FINLAND</v>
      </c>
      <c r="L41" s="11">
        <f>Database!T244</f>
        <v>3</v>
      </c>
      <c r="N41" s="11">
        <v>1</v>
      </c>
      <c r="O41" s="9" t="str">
        <f>Database!P940</f>
        <v>CITY AIRLINES</v>
      </c>
      <c r="P41" s="11">
        <f>Database!T940</f>
        <v>1</v>
      </c>
      <c r="R41" s="11">
        <v>1</v>
      </c>
      <c r="S41" s="48" t="str">
        <f>Database!P1624</f>
        <v>HAPAG-LLOYD FLUG</v>
      </c>
      <c r="T41" s="11">
        <f>Database!T1624</f>
        <v>3</v>
      </c>
      <c r="V41" s="11">
        <v>1</v>
      </c>
      <c r="W41" s="9" t="str">
        <f>Database!W419</f>
        <v>OMNI AIR INTERNATIONAL</v>
      </c>
      <c r="X41" s="11">
        <f>Database!AA419</f>
        <v>4</v>
      </c>
      <c r="Z41" s="11">
        <v>1</v>
      </c>
      <c r="AA41" s="9" t="str">
        <f>Database!W1096</f>
        <v>USAL</v>
      </c>
      <c r="AB41" s="11">
        <f>Database!AA1096</f>
        <v>1</v>
      </c>
      <c r="AD41" s="11">
        <v>1</v>
      </c>
      <c r="AE41" s="9" t="str">
        <f>Database!AD824</f>
        <v>OD - LIBANO</v>
      </c>
      <c r="AF41" s="11">
        <f>Database!AH824</f>
        <v>2</v>
      </c>
      <c r="AH41" s="11"/>
      <c r="AI41" s="9"/>
      <c r="AJ41" s="11"/>
      <c r="AL41" s="11"/>
      <c r="AM41" s="9"/>
      <c r="AN41" s="11"/>
    </row>
    <row r="42" spans="2:40">
      <c r="B42" s="18"/>
      <c r="C42" s="19"/>
      <c r="D42" s="19"/>
      <c r="J42" s="11">
        <v>1</v>
      </c>
      <c r="K42" s="9" t="str">
        <f>Database!P251</f>
        <v>AIR GREENLAND</v>
      </c>
      <c r="L42" s="11">
        <f>Database!T251</f>
        <v>1</v>
      </c>
      <c r="N42" s="11">
        <v>1</v>
      </c>
      <c r="O42" s="59" t="str">
        <f>Database!P945</f>
        <v>CITYJET</v>
      </c>
      <c r="P42" s="11">
        <f>Database!T945</f>
        <v>13</v>
      </c>
      <c r="R42" s="11">
        <v>1</v>
      </c>
      <c r="S42" s="9" t="str">
        <f>Database!P1631</f>
        <v>HELIOPOLIS AIRLINES</v>
      </c>
      <c r="T42" s="11">
        <f>Database!T1631</f>
        <v>3</v>
      </c>
      <c r="V42" s="11">
        <v>1</v>
      </c>
      <c r="W42" s="59" t="str">
        <f>Database!W427</f>
        <v>ONUR AIR</v>
      </c>
      <c r="X42" s="11">
        <f>Database!AA427</f>
        <v>8</v>
      </c>
      <c r="Z42" s="11">
        <v>1</v>
      </c>
      <c r="AA42" s="9" t="str">
        <f>Database!W1101</f>
        <v>UZBEKISTAN AIRWAYS</v>
      </c>
      <c r="AB42" s="11">
        <f>Database!AA1101</f>
        <v>3</v>
      </c>
      <c r="AD42" s="11">
        <v>1</v>
      </c>
      <c r="AE42" s="9" t="str">
        <f>Database!AD830</f>
        <v>OE - AUSTRIA</v>
      </c>
      <c r="AF42" s="11">
        <f>Database!AH830</f>
        <v>66</v>
      </c>
      <c r="AH42" s="11"/>
      <c r="AI42" s="9"/>
      <c r="AJ42" s="11"/>
      <c r="AL42" s="11"/>
      <c r="AM42" s="9"/>
      <c r="AN42" s="11"/>
    </row>
    <row r="43" spans="2:40">
      <c r="B43" s="18"/>
      <c r="C43" s="19"/>
      <c r="D43" s="19"/>
      <c r="J43" s="11">
        <v>1</v>
      </c>
      <c r="K43" s="48" t="str">
        <f>Database!P256</f>
        <v>AIR HOLLAND</v>
      </c>
      <c r="L43" s="11">
        <f>Database!T256</f>
        <v>1</v>
      </c>
      <c r="N43" s="11">
        <v>1</v>
      </c>
      <c r="O43" s="59" t="str">
        <f>Database!P962</f>
        <v>CLUB AIR</v>
      </c>
      <c r="P43" s="11">
        <f>Database!T962</f>
        <v>9</v>
      </c>
      <c r="R43" s="11">
        <v>1</v>
      </c>
      <c r="S43" s="48" t="str">
        <f>Database!P1638</f>
        <v>HELLAS JET</v>
      </c>
      <c r="T43" s="11">
        <f>Database!T1638</f>
        <v>1</v>
      </c>
      <c r="V43" s="11">
        <v>1</v>
      </c>
      <c r="W43" s="9" t="str">
        <f>Database!W439</f>
        <v>ORANGE2FLY</v>
      </c>
      <c r="X43" s="11">
        <f>Database!AA439</f>
        <v>1</v>
      </c>
      <c r="Z43" s="11">
        <v>1</v>
      </c>
      <c r="AA43" s="48" t="str">
        <f>Database!W1108</f>
        <v>VENUS AIRLINES</v>
      </c>
      <c r="AB43" s="11">
        <f>Database!AA1108</f>
        <v>1</v>
      </c>
      <c r="AD43" s="11">
        <v>1</v>
      </c>
      <c r="AE43" s="9" t="str">
        <f>Database!AD900</f>
        <v>OH - FINLANDIA</v>
      </c>
      <c r="AF43" s="11">
        <f>Database!AH900</f>
        <v>8</v>
      </c>
      <c r="AH43" s="11"/>
      <c r="AI43" s="9"/>
      <c r="AJ43" s="11"/>
      <c r="AL43" s="11"/>
      <c r="AM43" s="9"/>
      <c r="AN43" s="11"/>
    </row>
    <row r="44" spans="2:40">
      <c r="B44" s="18"/>
      <c r="C44" s="19"/>
      <c r="D44" s="19"/>
      <c r="J44" s="11">
        <v>1</v>
      </c>
      <c r="K44" s="9" t="str">
        <f>Database!P261</f>
        <v>AIR HORIZONT</v>
      </c>
      <c r="L44" s="11">
        <f>Database!T261</f>
        <v>2</v>
      </c>
      <c r="N44" s="11">
        <v>1</v>
      </c>
      <c r="O44" s="48" t="str">
        <f>Database!P975</f>
        <v>CONAIR OF SCANDINAVIA</v>
      </c>
      <c r="P44" s="11">
        <f>Database!T975</f>
        <v>7</v>
      </c>
      <c r="R44" s="11">
        <v>1</v>
      </c>
      <c r="S44" s="9" t="str">
        <f>Database!P1643</f>
        <v>HELLO</v>
      </c>
      <c r="T44" s="11">
        <f>Database!T1643</f>
        <v>2</v>
      </c>
      <c r="V44" s="11">
        <v>1</v>
      </c>
      <c r="W44" s="9" t="str">
        <f>Database!W444</f>
        <v>ORBEST ORIZONIA AIRLINES</v>
      </c>
      <c r="X44" s="11">
        <f>Database!AA444</f>
        <v>1</v>
      </c>
      <c r="Z44" s="11">
        <v>1</v>
      </c>
      <c r="AA44" s="48" t="str">
        <f>Database!W1113</f>
        <v>VICTORIA AIRLINES</v>
      </c>
      <c r="AB44" s="11">
        <f>Database!AA1113</f>
        <v>2</v>
      </c>
      <c r="AD44" s="11">
        <v>1</v>
      </c>
      <c r="AE44" s="9" t="str">
        <f>Database!AD912</f>
        <v>OK - REPUBBLICA CECA</v>
      </c>
      <c r="AF44" s="11">
        <f>Database!AH912</f>
        <v>19</v>
      </c>
      <c r="AH44" s="11"/>
      <c r="AI44" s="9"/>
      <c r="AJ44" s="11"/>
      <c r="AL44" s="11"/>
      <c r="AM44" s="9"/>
      <c r="AN44" s="11"/>
    </row>
    <row r="45" spans="2:40">
      <c r="B45" s="18"/>
      <c r="C45" s="19"/>
      <c r="D45" s="19"/>
      <c r="J45" s="11">
        <v>1</v>
      </c>
      <c r="K45" s="48" t="str">
        <f>Database!P267</f>
        <v>AIR JET</v>
      </c>
      <c r="L45" s="11">
        <f>Database!T267</f>
        <v>1</v>
      </c>
      <c r="N45" s="11">
        <v>1</v>
      </c>
      <c r="O45" s="48" t="str">
        <f>Database!P986</f>
        <v>CONDOR FLUGDIENST</v>
      </c>
      <c r="P45" s="11">
        <f>Database!T986</f>
        <v>1</v>
      </c>
      <c r="R45" s="11">
        <v>1</v>
      </c>
      <c r="S45" s="9" t="str">
        <f>Database!P1649</f>
        <v>HEMUS AIR</v>
      </c>
      <c r="T45" s="11">
        <f>Database!T1649</f>
        <v>2</v>
      </c>
      <c r="V45" s="11">
        <v>1</v>
      </c>
      <c r="W45" s="9" t="str">
        <f>Database!W449</f>
        <v>ORIONAIR</v>
      </c>
      <c r="X45" s="11">
        <f>Database!AA449</f>
        <v>3</v>
      </c>
      <c r="Z45" s="11">
        <v>1</v>
      </c>
      <c r="AA45" s="48" t="str">
        <f>Database!W1119</f>
        <v>VIVA - VUELOS INTERNACIONALES DE VACAC.</v>
      </c>
      <c r="AB45" s="11">
        <f>Database!AA1119</f>
        <v>5</v>
      </c>
      <c r="AD45" s="11">
        <v>1</v>
      </c>
      <c r="AE45" s="9" t="str">
        <f>Database!AD935</f>
        <v>OM - SLOVACCHIA</v>
      </c>
      <c r="AF45" s="11">
        <f>Database!AH935</f>
        <v>3</v>
      </c>
      <c r="AH45" s="11"/>
      <c r="AI45" s="9"/>
      <c r="AJ45" s="11"/>
      <c r="AL45" s="11"/>
      <c r="AM45" s="9"/>
      <c r="AN45" s="11"/>
    </row>
    <row r="46" spans="2:40">
      <c r="B46" s="18"/>
      <c r="C46" s="19"/>
      <c r="D46" s="19"/>
      <c r="J46" s="11">
        <v>1</v>
      </c>
      <c r="K46" s="48" t="str">
        <f>Database!P272</f>
        <v>AIR LIBERTE'</v>
      </c>
      <c r="L46" s="11">
        <f>Database!T272</f>
        <v>2</v>
      </c>
      <c r="N46" s="11">
        <v>1</v>
      </c>
      <c r="O46" s="48" t="str">
        <f>Database!P998</f>
        <v>CONSTELLATION INTERNATIONAL AIRLINES</v>
      </c>
      <c r="P46" s="11">
        <f>Database!T998</f>
        <v>1</v>
      </c>
      <c r="R46" s="11">
        <v>2</v>
      </c>
      <c r="S46" s="9" t="str">
        <f>Database!P1655</f>
        <v>HERMES AVIATION</v>
      </c>
      <c r="T46" s="11">
        <f>Database!T1655</f>
        <v>2</v>
      </c>
      <c r="V46" s="11">
        <v>1</v>
      </c>
      <c r="W46" s="48" t="str">
        <f>Database!W456</f>
        <v>ORION AIRWAYS</v>
      </c>
      <c r="X46" s="11">
        <f>Database!AA456</f>
        <v>3</v>
      </c>
      <c r="Z46" s="11">
        <v>1</v>
      </c>
      <c r="AA46" s="9" t="str">
        <f>Database!W1128</f>
        <v>VIKING AIRLINES</v>
      </c>
      <c r="AB46" s="11">
        <f>Database!AA1128</f>
        <v>6</v>
      </c>
      <c r="AD46" s="11">
        <v>1</v>
      </c>
      <c r="AE46" s="9" t="str">
        <f>Database!AD942</f>
        <v>OO - BELGIO</v>
      </c>
      <c r="AF46" s="11">
        <f>Database!AH942</f>
        <v>6</v>
      </c>
      <c r="AH46" s="11"/>
      <c r="AI46" s="9"/>
      <c r="AJ46" s="11"/>
      <c r="AL46" s="11"/>
      <c r="AM46" s="9"/>
      <c r="AN46" s="11"/>
    </row>
    <row r="47" spans="2:40">
      <c r="B47" s="18"/>
      <c r="C47" s="19"/>
      <c r="D47" s="19"/>
      <c r="J47" s="11">
        <v>1</v>
      </c>
      <c r="K47" s="48" t="str">
        <f>Database!P278</f>
        <v>AIR LIBERTE' TUNISIE</v>
      </c>
      <c r="L47" s="11">
        <f>Database!T278</f>
        <v>1</v>
      </c>
      <c r="N47" s="11">
        <v>1</v>
      </c>
      <c r="O47" s="59" t="str">
        <f>Database!P991</f>
        <v>CONTACT AIR</v>
      </c>
      <c r="P47" s="11">
        <f>Database!T991</f>
        <v>3</v>
      </c>
      <c r="R47" s="11">
        <v>2</v>
      </c>
      <c r="S47" s="9" t="str">
        <f>Database!P1661</f>
        <v xml:space="preserve"> HI FLY - HI FLY MALTA</v>
      </c>
      <c r="T47" s="11">
        <f>Database!T1661</f>
        <v>4</v>
      </c>
      <c r="V47" s="11">
        <v>1</v>
      </c>
      <c r="W47" s="48" t="str">
        <f>Database!W463</f>
        <v>PALMAIR</v>
      </c>
      <c r="X47" s="11">
        <f>Database!AA463</f>
        <v>1</v>
      </c>
      <c r="Z47" s="11">
        <v>1</v>
      </c>
      <c r="AA47" s="9" t="str">
        <f>Database!W1138</f>
        <v>VIKING HELLAS</v>
      </c>
      <c r="AB47" s="11">
        <f>Database!AA1138</f>
        <v>2</v>
      </c>
      <c r="AD47" s="11">
        <v>1</v>
      </c>
      <c r="AE47" s="59" t="str">
        <f>Database!AD952</f>
        <v>OY - DANIMARCA</v>
      </c>
      <c r="AF47" s="11">
        <f>Database!AH952</f>
        <v>11</v>
      </c>
      <c r="AH47" s="11"/>
      <c r="AI47" s="9"/>
      <c r="AJ47" s="11"/>
      <c r="AL47" s="11"/>
      <c r="AM47" s="9"/>
      <c r="AN47" s="11"/>
    </row>
    <row r="48" spans="2:40">
      <c r="B48" s="18"/>
      <c r="C48" s="19"/>
      <c r="D48" s="19"/>
      <c r="J48" s="11">
        <v>1</v>
      </c>
      <c r="K48" s="48" t="str">
        <f>Database!P283</f>
        <v>AIR LITTORAL</v>
      </c>
      <c r="L48" s="11">
        <f>Database!T283</f>
        <v>2</v>
      </c>
      <c r="N48" s="11">
        <v>1</v>
      </c>
      <c r="O48" s="9" t="str">
        <f>Database!P1003</f>
        <v>CORENDON AIRLINES</v>
      </c>
      <c r="P48" s="11">
        <f>Database!T1003</f>
        <v>7</v>
      </c>
      <c r="R48" s="11">
        <v>1</v>
      </c>
      <c r="S48" s="9" t="str">
        <f>Database!P1669</f>
        <v>HISPANIA LINEAS AEREAS</v>
      </c>
      <c r="T48" s="11">
        <f>Database!T1669</f>
        <v>2</v>
      </c>
      <c r="V48" s="11">
        <v>1</v>
      </c>
      <c r="W48" s="48" t="str">
        <f>Database!W468</f>
        <v>PAN AM</v>
      </c>
      <c r="X48" s="11">
        <f>Database!AA468</f>
        <v>1</v>
      </c>
      <c r="Z48" s="11">
        <v>1</v>
      </c>
      <c r="AA48" s="59" t="str">
        <f>Database!W1144</f>
        <v>VLM</v>
      </c>
      <c r="AB48" s="11">
        <f>Database!AA1144</f>
        <v>6</v>
      </c>
      <c r="AD48" s="11">
        <v>1</v>
      </c>
      <c r="AE48" s="9" t="str">
        <f>Database!AD967</f>
        <v>P4 - ARUBA</v>
      </c>
      <c r="AF48" s="11">
        <f>Database!AH967</f>
        <v>9</v>
      </c>
      <c r="AH48" s="11"/>
      <c r="AI48" s="9"/>
      <c r="AJ48" s="11"/>
      <c r="AL48" s="11"/>
      <c r="AM48" s="9"/>
      <c r="AN48" s="11"/>
    </row>
    <row r="49" spans="2:40">
      <c r="B49" s="18"/>
      <c r="C49" s="19"/>
      <c r="D49" s="19"/>
      <c r="J49" s="11">
        <v>1</v>
      </c>
      <c r="K49" s="9" t="str">
        <f>Database!P289</f>
        <v>AIR LUBO - ALK AIRLINES</v>
      </c>
      <c r="L49" s="11">
        <f>Database!T289</f>
        <v>1</v>
      </c>
      <c r="N49" s="11">
        <v>1</v>
      </c>
      <c r="O49" s="9" t="str">
        <f>Database!P1014</f>
        <v>COSMOS AIR</v>
      </c>
      <c r="P49" s="11">
        <f>Database!T1014</f>
        <v>1</v>
      </c>
      <c r="R49" s="11">
        <v>1</v>
      </c>
      <c r="S49" s="59" t="str">
        <f>Database!P1675</f>
        <v>HOLA AIRLINES</v>
      </c>
      <c r="T49" s="11">
        <f>Database!T1675</f>
        <v>2</v>
      </c>
      <c r="V49" s="11">
        <v>1</v>
      </c>
      <c r="W49" s="9" t="str">
        <f>Database!W473</f>
        <v>PAN EUROPEENNE A.S.</v>
      </c>
      <c r="X49" s="11">
        <f>Database!AA473+Database!AA473</f>
        <v>2</v>
      </c>
      <c r="Z49" s="11">
        <v>1</v>
      </c>
      <c r="AA49" s="9" t="str">
        <f>Database!W1154</f>
        <v>VOLAR AIRLINES</v>
      </c>
      <c r="AB49" s="11">
        <f>Database!AA1154</f>
        <v>2</v>
      </c>
      <c r="AD49" s="11">
        <v>1</v>
      </c>
      <c r="AE49" s="59" t="str">
        <f>Database!AD980</f>
        <v>PH - OLANDA</v>
      </c>
      <c r="AF49" s="11">
        <f>Database!AH980</f>
        <v>11</v>
      </c>
      <c r="AH49" s="11"/>
      <c r="AI49" s="9"/>
      <c r="AJ49" s="11"/>
      <c r="AL49" s="11"/>
      <c r="AM49" s="9"/>
      <c r="AN49" s="11"/>
    </row>
    <row r="50" spans="2:40">
      <c r="B50" s="18"/>
      <c r="C50" s="19"/>
      <c r="D50" s="19"/>
      <c r="J50" s="11">
        <v>1</v>
      </c>
      <c r="K50" s="59" t="str">
        <f>Database!P294</f>
        <v>AIR MALTA</v>
      </c>
      <c r="L50" s="11">
        <f>Database!T294</f>
        <v>11</v>
      </c>
      <c r="N50" s="11">
        <v>1</v>
      </c>
      <c r="O50" s="9" t="str">
        <f>Database!P1019</f>
        <v>CROATIA AIRLINES</v>
      </c>
      <c r="P50" s="11">
        <f>Database!T1019</f>
        <v>1</v>
      </c>
      <c r="R50" s="11">
        <v>1</v>
      </c>
      <c r="S50" s="59" t="str">
        <f>Database!P1681</f>
        <v>IBERWORLD AIRLINES</v>
      </c>
      <c r="T50" s="11">
        <f>Database!T1681</f>
        <v>9</v>
      </c>
      <c r="V50" s="11">
        <v>1</v>
      </c>
      <c r="W50" s="48" t="str">
        <f>Database!W478</f>
        <v>PEACH AIR</v>
      </c>
      <c r="X50" s="11">
        <f>Database!AA478</f>
        <v>2</v>
      </c>
      <c r="Z50" s="11">
        <v>1</v>
      </c>
      <c r="AA50" s="59" t="str">
        <f>Database!W1160</f>
        <v>VOLARE AIRLINES</v>
      </c>
      <c r="AB50" s="11">
        <f>Database!AA1160</f>
        <v>11</v>
      </c>
      <c r="AD50" s="11">
        <v>1</v>
      </c>
      <c r="AE50" s="9" t="str">
        <f>Database!AD995</f>
        <v>PP/PR - BRASILE</v>
      </c>
      <c r="AF50" s="11">
        <f>Database!AH995</f>
        <v>2</v>
      </c>
      <c r="AH50" s="11"/>
      <c r="AI50" s="9"/>
      <c r="AJ50" s="11"/>
      <c r="AL50" s="11"/>
      <c r="AM50" s="9"/>
      <c r="AN50" s="11"/>
    </row>
    <row r="51" spans="2:40">
      <c r="B51" s="18"/>
      <c r="C51" s="19"/>
      <c r="D51" s="19"/>
      <c r="J51" s="11">
        <v>1</v>
      </c>
      <c r="K51" s="9" t="str">
        <f>Database!P309</f>
        <v>AIR MEDITERRANEAN</v>
      </c>
      <c r="L51" s="11">
        <f>Database!T309</f>
        <v>2</v>
      </c>
      <c r="N51" s="11">
        <v>1</v>
      </c>
      <c r="O51" s="48" t="str">
        <f>Database!P1024</f>
        <v>CROSSAIR</v>
      </c>
      <c r="P51" s="11">
        <f>Database!T1024</f>
        <v>8</v>
      </c>
      <c r="R51" s="11">
        <v>1</v>
      </c>
      <c r="S51" s="59" t="str">
        <f>Database!P1694</f>
        <v>ICELANDAIR</v>
      </c>
      <c r="T51" s="11">
        <f>Database!T1694</f>
        <v>10</v>
      </c>
      <c r="V51" s="11">
        <v>1</v>
      </c>
      <c r="W51" s="9" t="str">
        <f>Database!W484</f>
        <v>PEGASUS AIRLINES</v>
      </c>
      <c r="X51" s="11">
        <f>Database!AA484</f>
        <v>2</v>
      </c>
      <c r="Z51" s="11">
        <v>1</v>
      </c>
      <c r="AA51" s="9" t="str">
        <f>Database!W1175</f>
        <v>VVB AVIATION MALTA</v>
      </c>
      <c r="AB51" s="11">
        <f>Database!AA1175</f>
        <v>3</v>
      </c>
      <c r="AD51" s="11">
        <v>1</v>
      </c>
      <c r="AE51" s="59" t="str">
        <f>Database!AD1001</f>
        <v>RA - FEDERAZIONE RUSSA</v>
      </c>
      <c r="AF51" s="11">
        <f>Database!AH1001</f>
        <v>12</v>
      </c>
      <c r="AH51" s="11"/>
      <c r="AI51" s="9"/>
      <c r="AJ51" s="11"/>
      <c r="AL51" s="11"/>
      <c r="AM51" s="9"/>
      <c r="AN51" s="11"/>
    </row>
    <row r="52" spans="2:40">
      <c r="B52" s="18"/>
      <c r="C52" s="19"/>
      <c r="D52" s="19"/>
      <c r="J52" s="11">
        <v>1</v>
      </c>
      <c r="K52" s="9" t="str">
        <f>Database!P315</f>
        <v>AIR MEDITERRANEE</v>
      </c>
      <c r="L52" s="11">
        <f>Database!T315</f>
        <v>5</v>
      </c>
      <c r="N52" s="11">
        <v>2</v>
      </c>
      <c r="O52" s="9" t="str">
        <f>Database!P1036</f>
        <v>CSA CZECH AIRLINES</v>
      </c>
      <c r="P52" s="11">
        <f>Database!T1036</f>
        <v>11</v>
      </c>
      <c r="R52" s="11">
        <v>1</v>
      </c>
      <c r="S52" s="9" t="str">
        <f>Database!P1708</f>
        <v>ICELAND EXPRESS</v>
      </c>
      <c r="T52" s="11">
        <f>Database!T1708</f>
        <v>3</v>
      </c>
      <c r="V52" s="11">
        <v>1</v>
      </c>
      <c r="W52" s="9" t="str">
        <f>Database!W490</f>
        <v>PLUS ULTRA LINEA AEREAS</v>
      </c>
      <c r="X52" s="11">
        <f>Database!AA490</f>
        <v>1</v>
      </c>
      <c r="Z52" s="11">
        <v>1</v>
      </c>
      <c r="AA52" s="9" t="str">
        <f>Database!W1182</f>
        <v>WAMOS AIR</v>
      </c>
      <c r="AB52" s="11">
        <f>Database!AA1182</f>
        <v>3</v>
      </c>
      <c r="AD52" s="11">
        <v>1</v>
      </c>
      <c r="AE52" s="9" t="str">
        <f>Database!AD1017</f>
        <v>S5 - SLOVENIA</v>
      </c>
      <c r="AF52" s="11">
        <f>Database!AH1017</f>
        <v>1</v>
      </c>
      <c r="AH52" s="11"/>
      <c r="AI52" s="9"/>
      <c r="AJ52" s="11"/>
      <c r="AL52" s="11"/>
      <c r="AM52" s="9"/>
      <c r="AN52" s="11"/>
    </row>
    <row r="53" spans="2:40">
      <c r="B53" s="18"/>
      <c r="C53" s="19"/>
      <c r="D53" s="19"/>
      <c r="J53" s="11">
        <v>1</v>
      </c>
      <c r="K53" s="9" t="str">
        <f>Database!P324</f>
        <v>AIR MEMPHIS</v>
      </c>
      <c r="L53" s="11">
        <f>Database!T324</f>
        <v>4</v>
      </c>
      <c r="N53" s="11">
        <v>1</v>
      </c>
      <c r="O53" s="48" t="str">
        <f>Database!P1051</f>
        <v>CYPRUS AIRWAYS (1947)</v>
      </c>
      <c r="P53" s="11">
        <f>Database!T1051</f>
        <v>1</v>
      </c>
      <c r="R53" s="11">
        <v>1</v>
      </c>
      <c r="S53" s="9" t="str">
        <f>Database!P1715</f>
        <v>INTERSKY</v>
      </c>
      <c r="T53" s="11">
        <f>Database!T1715</f>
        <v>1</v>
      </c>
      <c r="V53" s="11">
        <v>1</v>
      </c>
      <c r="W53" s="48" t="str">
        <f>Database!W495</f>
        <v>POINTAIR</v>
      </c>
      <c r="X53" s="11">
        <f>Database!AA495</f>
        <v>1</v>
      </c>
      <c r="Z53" s="11">
        <v>1</v>
      </c>
      <c r="AA53" s="9" t="str">
        <f>Database!W1189</f>
        <v>WDL AVIATION</v>
      </c>
      <c r="AB53" s="11">
        <f>Database!AA1189</f>
        <v>3</v>
      </c>
      <c r="AD53" s="11">
        <v>1</v>
      </c>
      <c r="AE53" s="9" t="str">
        <f>Database!AD1022</f>
        <v>SE - SVEZIA</v>
      </c>
      <c r="AF53" s="11">
        <f>Database!AH1022</f>
        <v>3</v>
      </c>
      <c r="AH53" s="11"/>
      <c r="AI53" s="9"/>
      <c r="AJ53" s="11"/>
      <c r="AL53" s="11"/>
      <c r="AM53" s="9"/>
      <c r="AN53" s="11"/>
    </row>
    <row r="54" spans="2:40">
      <c r="B54" s="18"/>
      <c r="C54" s="19"/>
      <c r="D54" s="19"/>
      <c r="J54" s="11">
        <v>1</v>
      </c>
      <c r="K54" s="59" t="str">
        <f>Database!P332</f>
        <v>AIR MOLDOVA</v>
      </c>
      <c r="L54" s="11">
        <f>Database!T332</f>
        <v>13</v>
      </c>
      <c r="N54" s="11">
        <v>1</v>
      </c>
      <c r="O54" s="9" t="str">
        <f>Database!P1056</f>
        <v>CYPRUS AIRWAYS (2017)</v>
      </c>
      <c r="P54" s="11">
        <f>Database!T1056</f>
        <v>2</v>
      </c>
      <c r="R54" s="11">
        <v>1</v>
      </c>
      <c r="S54" s="9" t="str">
        <f>Database!P1720</f>
        <v>INTER AIRLINES</v>
      </c>
      <c r="T54" s="11">
        <f>Database!T1720</f>
        <v>1</v>
      </c>
      <c r="V54" s="11">
        <v>1</v>
      </c>
      <c r="W54" s="48" t="str">
        <f>Database!W500</f>
        <v>PREMIAIR</v>
      </c>
      <c r="X54" s="11">
        <f>Database!AA500</f>
        <v>5</v>
      </c>
      <c r="Z54" s="11">
        <v>1</v>
      </c>
      <c r="AA54" s="9" t="str">
        <f>Database!W1196</f>
        <v>WELCOME AIR</v>
      </c>
      <c r="AB54" s="11">
        <f>Database!AA1196</f>
        <v>3</v>
      </c>
      <c r="AD54" s="11">
        <v>1</v>
      </c>
      <c r="AE54" s="9" t="str">
        <f>Database!AD1029</f>
        <v>SP - POLONIA</v>
      </c>
      <c r="AF54" s="11">
        <f>Database!AH1029</f>
        <v>10</v>
      </c>
      <c r="AH54" s="11"/>
      <c r="AI54" s="9"/>
      <c r="AJ54" s="11"/>
      <c r="AL54" s="11"/>
      <c r="AM54" s="9"/>
      <c r="AN54" s="11"/>
    </row>
    <row r="55" spans="2:40">
      <c r="B55" s="18"/>
      <c r="C55" s="19"/>
      <c r="D55" s="19"/>
      <c r="J55" s="11">
        <v>1</v>
      </c>
      <c r="K55" s="9" t="str">
        <f>Database!P349</f>
        <v>AIR NOSTRUM</v>
      </c>
      <c r="L55" s="11">
        <f>Database!T349</f>
        <v>7</v>
      </c>
      <c r="N55" s="11">
        <v>1</v>
      </c>
      <c r="O55" s="48" t="str">
        <f>Database!P1062</f>
        <v>DAC AIR</v>
      </c>
      <c r="P55" s="11">
        <f>Database!T1062</f>
        <v>1</v>
      </c>
      <c r="R55" s="11">
        <v>1</v>
      </c>
      <c r="S55" s="48" t="str">
        <f>Database!P1733</f>
        <v>ISLANDSFLUG</v>
      </c>
      <c r="T55" s="11">
        <f>Database!T1733</f>
        <v>2</v>
      </c>
      <c r="V55" s="11">
        <v>1</v>
      </c>
      <c r="W55" s="9" t="str">
        <f>Database!W509</f>
        <v>PRIMERA AIR NORDIC</v>
      </c>
      <c r="X55" s="11">
        <f>Database!AA509</f>
        <v>1</v>
      </c>
      <c r="Z55" s="11">
        <v>1</v>
      </c>
      <c r="AA55" s="48" t="str">
        <f>Database!W1203</f>
        <v>WESTAIR</v>
      </c>
      <c r="AB55" s="11">
        <f>Database!AA1203+Database!AA1203</f>
        <v>2</v>
      </c>
      <c r="AD55" s="11">
        <v>1</v>
      </c>
      <c r="AE55" s="9" t="str">
        <f>Database!AD1043</f>
        <v>T7 - SAN MARINO</v>
      </c>
      <c r="AF55" s="11">
        <f>Database!AH1043</f>
        <v>6</v>
      </c>
      <c r="AH55" s="11"/>
      <c r="AI55" s="9"/>
      <c r="AJ55" s="11"/>
      <c r="AL55" s="11"/>
      <c r="AM55" s="9"/>
      <c r="AN55" s="11"/>
    </row>
    <row r="56" spans="2:40">
      <c r="B56" s="18"/>
      <c r="C56" s="19"/>
      <c r="D56" s="19"/>
      <c r="J56" s="11">
        <v>1</v>
      </c>
      <c r="K56" s="48" t="str">
        <f>Database!P360</f>
        <v>AIR OPS OF EUROPE</v>
      </c>
      <c r="L56" s="11">
        <f>Database!T360</f>
        <v>1</v>
      </c>
      <c r="N56" s="11">
        <v>1</v>
      </c>
      <c r="O56" s="48" t="str">
        <f>Database!P1067</f>
        <v>DAN AIR LONDON</v>
      </c>
      <c r="P56" s="11">
        <f>Database!T1067</f>
        <v>12</v>
      </c>
      <c r="R56" s="11">
        <v>1</v>
      </c>
      <c r="S56" s="48" t="str">
        <f>Database!P1754</f>
        <v>ISTANBUL AIRLINES</v>
      </c>
      <c r="T56" s="11">
        <f>Database!T1754</f>
        <v>1</v>
      </c>
      <c r="V56" s="11">
        <v>1</v>
      </c>
      <c r="W56" s="9" t="str">
        <f>Database!W514</f>
        <v>PRIVILEGE STYLE</v>
      </c>
      <c r="X56" s="11">
        <f>Database!AA514</f>
        <v>5</v>
      </c>
      <c r="Z56" s="11">
        <v>1</v>
      </c>
      <c r="AA56" s="9" t="str">
        <f>Database!W1208</f>
        <v>WHITE</v>
      </c>
      <c r="AB56" s="11">
        <f>Database!AA1208</f>
        <v>1</v>
      </c>
      <c r="AD56" s="11">
        <v>1</v>
      </c>
      <c r="AE56" s="9" t="str">
        <f>Database!AD1053</f>
        <v>TC - TURCHIA</v>
      </c>
      <c r="AF56" s="11">
        <f>Database!AH1053</f>
        <v>9</v>
      </c>
      <c r="AH56" s="11"/>
      <c r="AI56" s="9"/>
      <c r="AJ56" s="11"/>
      <c r="AL56" s="11"/>
      <c r="AM56" s="9"/>
      <c r="AN56" s="11"/>
    </row>
    <row r="57" spans="2:40">
      <c r="J57" s="11">
        <v>1</v>
      </c>
      <c r="K57" s="48" t="str">
        <f>Database!P365</f>
        <v>AIR OSTRAVA</v>
      </c>
      <c r="L57" s="11">
        <f>Database!T365</f>
        <v>2</v>
      </c>
      <c r="N57" s="11">
        <v>1</v>
      </c>
      <c r="O57" s="9" t="str">
        <f>Database!P1083</f>
        <v>DANISH AIR TRANSPORT</v>
      </c>
      <c r="P57" s="11">
        <f>Database!T1083</f>
        <v>7</v>
      </c>
      <c r="R57" s="11">
        <v>1</v>
      </c>
      <c r="S57" s="9" t="str">
        <f>Database!P1725</f>
        <v>ITALI AIRLINES</v>
      </c>
      <c r="T57" s="11">
        <f>Database!T1725</f>
        <v>4</v>
      </c>
      <c r="V57" s="11">
        <v>1</v>
      </c>
      <c r="W57" s="9" t="str">
        <f>Database!W523</f>
        <v>PRONAIR</v>
      </c>
      <c r="X57" s="11">
        <f>Database!AA523</f>
        <v>1</v>
      </c>
      <c r="Z57" s="11">
        <v>1</v>
      </c>
      <c r="AA57" s="9" t="str">
        <f>Database!W1213</f>
        <v>WINDJET</v>
      </c>
      <c r="AB57" s="11">
        <f>Database!AA1213</f>
        <v>14</v>
      </c>
      <c r="AD57" s="11">
        <v>1</v>
      </c>
      <c r="AE57" s="9" t="str">
        <f>Database!AD1066</f>
        <v>TF - ISLANDA</v>
      </c>
      <c r="AF57" s="11">
        <f>Database!AH1066</f>
        <v>1</v>
      </c>
      <c r="AH57" s="11"/>
      <c r="AI57" s="9"/>
      <c r="AJ57" s="11"/>
      <c r="AL57" s="11"/>
      <c r="AM57" s="9"/>
      <c r="AN57" s="11"/>
    </row>
    <row r="58" spans="2:40">
      <c r="J58" s="11">
        <v>1</v>
      </c>
      <c r="K58" s="48" t="str">
        <f>Database!P371</f>
        <v>AIR PLUS COMET</v>
      </c>
      <c r="L58" s="11">
        <f>Database!T371</f>
        <v>1</v>
      </c>
      <c r="N58" s="11">
        <v>1</v>
      </c>
      <c r="O58" s="9" t="str">
        <f>Database!P1094</f>
        <v>DANUBE WINGS</v>
      </c>
      <c r="P58" s="11">
        <f>Database!T1094</f>
        <v>1</v>
      </c>
      <c r="R58" s="11">
        <v>2</v>
      </c>
      <c r="S58" s="9" t="str">
        <f>Database!P1739</f>
        <v>ISRAIR</v>
      </c>
      <c r="T58" s="11">
        <f>Database!T1739</f>
        <v>11</v>
      </c>
      <c r="V58" s="11">
        <v>1</v>
      </c>
      <c r="W58" s="9" t="str">
        <f>Database!W528</f>
        <v>QATAR AMIRI FLIGHT</v>
      </c>
      <c r="X58" s="11">
        <f>Database!AA528</f>
        <v>8</v>
      </c>
      <c r="Z58" s="11">
        <v>1</v>
      </c>
      <c r="AA58" s="48" t="str">
        <f>Database!W1231</f>
        <v>WORLD AIRWAYS</v>
      </c>
      <c r="AB58" s="11">
        <f>Database!AA1231</f>
        <v>1</v>
      </c>
      <c r="AD58" s="11">
        <v>1</v>
      </c>
      <c r="AE58" s="9" t="str">
        <f>Database!AD1071</f>
        <v>TR - GABON</v>
      </c>
      <c r="AF58" s="11">
        <f>Database!AH1071</f>
        <v>1</v>
      </c>
      <c r="AH58" s="11"/>
      <c r="AI58" s="9"/>
      <c r="AJ58" s="11"/>
      <c r="AL58" s="11"/>
      <c r="AM58" s="9"/>
      <c r="AN58" s="11"/>
    </row>
    <row r="59" spans="2:40">
      <c r="J59" s="11">
        <v>1</v>
      </c>
      <c r="K59" s="48" t="str">
        <f>Database!P376</f>
        <v>AIR SICILIA</v>
      </c>
      <c r="L59" s="11">
        <f>Database!T376</f>
        <v>4</v>
      </c>
      <c r="N59" s="11">
        <v>1</v>
      </c>
      <c r="O59" s="9" t="str">
        <f>Database!P1099</f>
        <v>DART AIRLINES</v>
      </c>
      <c r="P59" s="11">
        <f>Database!T1099</f>
        <v>2</v>
      </c>
      <c r="R59" s="11">
        <v>1</v>
      </c>
      <c r="S59" s="48" t="str">
        <f>Database!P1759</f>
        <v>ITALAIR</v>
      </c>
      <c r="T59" s="11">
        <f>Database!T1759</f>
        <v>1</v>
      </c>
      <c r="V59" s="11">
        <v>1</v>
      </c>
      <c r="W59" s="9" t="str">
        <f>Database!W540</f>
        <v>QUANTUM AIR</v>
      </c>
      <c r="X59" s="11">
        <f>Database!AA540</f>
        <v>1</v>
      </c>
      <c r="Z59" s="11">
        <v>1</v>
      </c>
      <c r="AA59" s="9" t="str">
        <f>Database!W1236</f>
        <v>XL AIRWAYS</v>
      </c>
      <c r="AB59" s="11">
        <f>Database!AA1236</f>
        <v>3</v>
      </c>
      <c r="AD59" s="11">
        <v>1</v>
      </c>
      <c r="AE59" s="9" t="str">
        <f>Database!AD1076</f>
        <v>TS - TUNISIA</v>
      </c>
      <c r="AF59" s="11">
        <f>Database!AH1076</f>
        <v>3</v>
      </c>
      <c r="AH59" s="11"/>
      <c r="AI59" s="9"/>
      <c r="AJ59" s="11"/>
      <c r="AL59" s="11"/>
      <c r="AM59" s="9"/>
      <c r="AN59" s="11"/>
    </row>
    <row r="60" spans="2:40">
      <c r="J60" s="11">
        <v>1</v>
      </c>
      <c r="K60" s="9" t="str">
        <f>Database!P384</f>
        <v>AIR SLOVAKIA</v>
      </c>
      <c r="L60" s="11">
        <f>Database!T384</f>
        <v>2</v>
      </c>
      <c r="N60" s="11">
        <v>2</v>
      </c>
      <c r="O60" s="9" t="str">
        <f>Database!P1105</f>
        <v>DARWIN AIRLINE - ETIHAD REG.</v>
      </c>
      <c r="P60" s="11">
        <f>Database!T1105</f>
        <v>12</v>
      </c>
      <c r="R60" s="11">
        <v>1</v>
      </c>
      <c r="S60" s="9" t="str">
        <f>Database!P1764</f>
        <v>ITALIATOUR AIRLINES</v>
      </c>
      <c r="T60" s="11">
        <f>Database!T1764</f>
        <v>1</v>
      </c>
      <c r="V60" s="11">
        <v>1</v>
      </c>
      <c r="W60" s="48" t="str">
        <f>Database!W545</f>
        <v>RFG REGIONALFLUG</v>
      </c>
      <c r="X60" s="11">
        <f>Database!AA545</f>
        <v>1</v>
      </c>
      <c r="Z60" s="11">
        <v>1</v>
      </c>
      <c r="AA60" s="9" t="str">
        <f>Database!W1243</f>
        <v>XL AIRWAYS FRANCE</v>
      </c>
      <c r="AB60" s="11">
        <f>Database!AA1243</f>
        <v>2</v>
      </c>
      <c r="AD60" s="11">
        <v>1</v>
      </c>
      <c r="AE60" s="9" t="str">
        <f>Database!AD1083</f>
        <v>UP - KAZAKISTAN</v>
      </c>
      <c r="AF60" s="11">
        <f>Database!AH1083</f>
        <v>1</v>
      </c>
      <c r="AH60" s="11"/>
      <c r="AI60" s="9"/>
      <c r="AJ60" s="11"/>
      <c r="AL60" s="11"/>
      <c r="AM60" s="9"/>
      <c r="AN60" s="11"/>
    </row>
    <row r="61" spans="2:40">
      <c r="J61" s="11">
        <v>1</v>
      </c>
      <c r="K61" s="9" t="str">
        <f>Database!P390</f>
        <v>AIR SUR</v>
      </c>
      <c r="L61" s="11">
        <f>Database!T390</f>
        <v>1</v>
      </c>
      <c r="N61" s="11">
        <v>1</v>
      </c>
      <c r="O61" s="48" t="str">
        <f>Database!P1121</f>
        <v>DAT - DELTA AIR TRANSPORT</v>
      </c>
      <c r="P61" s="11">
        <f>Database!T1121</f>
        <v>1</v>
      </c>
      <c r="R61" s="11">
        <v>1</v>
      </c>
      <c r="S61" s="48" t="str">
        <f>Database!W6</f>
        <v>JARO INTERNATIONAL AIRLINES</v>
      </c>
      <c r="T61" s="11">
        <f>Database!AA6</f>
        <v>2</v>
      </c>
      <c r="V61" s="11">
        <v>1</v>
      </c>
      <c r="W61" s="48" t="str">
        <f>Database!W550</f>
        <v>RICH INTERNATIONAL AIRWAYS</v>
      </c>
      <c r="X61" s="11">
        <f>Database!AA550</f>
        <v>1</v>
      </c>
      <c r="Z61" s="11">
        <v>1</v>
      </c>
      <c r="AA61" s="9" t="str">
        <f>Database!W1249</f>
        <v>XP AIRLINES - EXPRESS PARCEL SYSTEMS</v>
      </c>
      <c r="AB61" s="11">
        <f>Database!AA1249</f>
        <v>3</v>
      </c>
      <c r="AD61" s="11">
        <v>1</v>
      </c>
      <c r="AE61" s="9" t="str">
        <f>Database!AD1088</f>
        <v>UR - UCRAINA</v>
      </c>
      <c r="AF61" s="11">
        <f>Database!AH1088</f>
        <v>8</v>
      </c>
      <c r="AH61" s="11"/>
      <c r="AI61" s="9"/>
      <c r="AJ61" s="11"/>
      <c r="AL61" s="11"/>
      <c r="AM61" s="9"/>
      <c r="AN61" s="11"/>
    </row>
    <row r="62" spans="2:40">
      <c r="J62" s="11">
        <v>2</v>
      </c>
      <c r="K62" s="48" t="str">
        <f>Database!P395</f>
        <v>AIR UK LEISURE - LEISURE INTERNATIONAL AIRWAYS</v>
      </c>
      <c r="L62" s="11">
        <f>Database!T395</f>
        <v>5</v>
      </c>
      <c r="N62" s="11">
        <v>1</v>
      </c>
      <c r="O62" s="9" t="str">
        <f>Database!P1126</f>
        <v>DELTA AIR LINES</v>
      </c>
      <c r="P62" s="11">
        <f>Database!T1126</f>
        <v>1</v>
      </c>
      <c r="R62" s="11">
        <v>1</v>
      </c>
      <c r="S62" s="9" t="str">
        <f>Database!W12</f>
        <v>JAT AIRWAYS</v>
      </c>
      <c r="T62" s="11">
        <f>Database!AA12</f>
        <v>1</v>
      </c>
      <c r="V62" s="11">
        <v>1</v>
      </c>
      <c r="W62" s="59" t="str">
        <f>Database!W555</f>
        <v>ROYAL AIR MAROC</v>
      </c>
      <c r="X62" s="11">
        <f>Database!AA555</f>
        <v>10</v>
      </c>
      <c r="Z62" s="11">
        <v>1</v>
      </c>
      <c r="AA62" s="9" t="str">
        <f>Database!W1256</f>
        <v>YANAIR</v>
      </c>
      <c r="AB62" s="11">
        <f>Database!AA1256</f>
        <v>3</v>
      </c>
      <c r="AD62" s="11">
        <v>1</v>
      </c>
      <c r="AE62" s="9" t="str">
        <f>Database!AD1100</f>
        <v>VH - AUSTRALIA</v>
      </c>
      <c r="AF62" s="11">
        <f>Database!AH1100</f>
        <v>1</v>
      </c>
      <c r="AH62" s="11"/>
      <c r="AI62" s="9"/>
      <c r="AJ62" s="11"/>
      <c r="AL62" s="11"/>
      <c r="AM62" s="9"/>
      <c r="AN62" s="11"/>
    </row>
    <row r="63" spans="2:40">
      <c r="J63" s="11">
        <v>1</v>
      </c>
      <c r="K63" s="48" t="str">
        <f>Database!P411</f>
        <v>AIR UKRAINE</v>
      </c>
      <c r="L63" s="11">
        <f>Database!T411</f>
        <v>2</v>
      </c>
      <c r="N63" s="11">
        <v>1</v>
      </c>
      <c r="O63" s="48" t="str">
        <f>Database!P1139</f>
        <v>DLT - DEUTSCHE LUFTVERKEHRSGESELLSCHAFT</v>
      </c>
      <c r="P63" s="11">
        <f>Database!T1139</f>
        <v>10</v>
      </c>
      <c r="R63" s="11">
        <v>1</v>
      </c>
      <c r="S63" s="48" t="str">
        <f>Database!W17</f>
        <v>JET ALSACE</v>
      </c>
      <c r="T63" s="11">
        <f>Database!AA17</f>
        <v>1</v>
      </c>
      <c r="V63" s="11">
        <v>1</v>
      </c>
      <c r="W63" s="59" t="str">
        <f>Database!W569</f>
        <v>ROMAVIA</v>
      </c>
      <c r="X63" s="11">
        <f>Database!AA569</f>
        <v>3</v>
      </c>
      <c r="Z63" s="11"/>
      <c r="AA63" s="9"/>
      <c r="AB63" s="11"/>
      <c r="AD63" s="11">
        <v>1</v>
      </c>
      <c r="AE63" s="9" t="str">
        <f>Database!AD1105</f>
        <v>VP-B e VQ-B - BERMUDA</v>
      </c>
      <c r="AF63" s="11">
        <f>Database!AH1105</f>
        <v>19</v>
      </c>
      <c r="AH63" s="11"/>
      <c r="AI63" s="9"/>
      <c r="AJ63" s="11"/>
      <c r="AL63" s="11"/>
      <c r="AM63" s="9"/>
      <c r="AN63" s="11"/>
    </row>
    <row r="64" spans="2:40">
      <c r="J64" s="11">
        <v>1</v>
      </c>
      <c r="K64" s="48" t="str">
        <f>Database!P404</f>
        <v>AIRTOURS INTERNATIONAL AIRWAYS</v>
      </c>
      <c r="L64" s="11">
        <f>Database!T404</f>
        <v>3</v>
      </c>
      <c r="N64" s="11">
        <v>1</v>
      </c>
      <c r="O64" s="59" t="str">
        <f>Database!P1131</f>
        <v>DENIM AIR</v>
      </c>
      <c r="P64" s="11">
        <f>Database!T1131</f>
        <v>4</v>
      </c>
      <c r="R64" s="11">
        <v>1</v>
      </c>
      <c r="S64" s="9" t="str">
        <f>Database!W22</f>
        <v>JET4YOU</v>
      </c>
      <c r="T64" s="11">
        <f>Database!AA22</f>
        <v>2</v>
      </c>
      <c r="V64" s="11">
        <v>1</v>
      </c>
      <c r="W64" s="48" t="str">
        <f>Database!W576</f>
        <v>SABENA</v>
      </c>
      <c r="X64" s="11">
        <f>Database!AA576</f>
        <v>2</v>
      </c>
      <c r="Z64" s="11"/>
      <c r="AA64" s="9"/>
      <c r="AB64" s="11"/>
      <c r="AD64" s="11">
        <v>1</v>
      </c>
      <c r="AE64" s="9" t="str">
        <f>Database!AD1128</f>
        <v>VP-C - CAYMAN</v>
      </c>
      <c r="AF64" s="11">
        <f>Database!AH1128</f>
        <v>14</v>
      </c>
      <c r="AH64" s="11"/>
      <c r="AI64" s="9"/>
      <c r="AJ64" s="11"/>
      <c r="AL64" s="11"/>
      <c r="AM64" s="9"/>
      <c r="AN64" s="11"/>
    </row>
    <row r="65" spans="10:36">
      <c r="J65" s="11">
        <v>1</v>
      </c>
      <c r="K65" s="48" t="str">
        <f>Database!P417</f>
        <v>AIRWORLD AVIATION</v>
      </c>
      <c r="L65" s="11">
        <f>Database!T417</f>
        <v>1</v>
      </c>
      <c r="N65" s="11">
        <v>1</v>
      </c>
      <c r="O65" s="9" t="str">
        <f>Database!P1153</f>
        <v>DUBAI AIR WINGS</v>
      </c>
      <c r="P65" s="11">
        <f>Database!T1153</f>
        <v>1</v>
      </c>
      <c r="R65" s="11">
        <v>1</v>
      </c>
      <c r="S65" s="9" t="str">
        <f>Database!W28</f>
        <v>JETRAN AIR</v>
      </c>
      <c r="T65" s="11">
        <f>Database!AA28</f>
        <v>2</v>
      </c>
      <c r="V65" s="11">
        <v>1</v>
      </c>
      <c r="W65" s="48" t="str">
        <f>Database!W582</f>
        <v>SABRE AIRWAYS</v>
      </c>
      <c r="X65" s="11">
        <f>Database!AA582</f>
        <v>1</v>
      </c>
      <c r="Z65" s="11"/>
      <c r="AA65" s="9"/>
      <c r="AB65" s="11"/>
      <c r="AD65" s="11">
        <v>1</v>
      </c>
      <c r="AE65" s="9" t="str">
        <f>Database!AD1146</f>
        <v>VR-B - BERMUDA</v>
      </c>
      <c r="AF65" s="11">
        <f>Database!AH1146</f>
        <v>1</v>
      </c>
      <c r="AH65" s="11"/>
      <c r="AI65" s="9"/>
      <c r="AJ65" s="11"/>
    </row>
    <row r="66" spans="10:36">
      <c r="J66" s="11">
        <v>1</v>
      </c>
      <c r="K66" s="9" t="str">
        <f>Database!P422</f>
        <v>ALBANIAN AIRLINES</v>
      </c>
      <c r="L66" s="11">
        <f>Database!T422</f>
        <v>3</v>
      </c>
      <c r="N66" s="11">
        <v>1</v>
      </c>
      <c r="O66" s="9" t="str">
        <f>Database!P1158</f>
        <v>DUBROVNIK AIRLINE</v>
      </c>
      <c r="P66" s="11">
        <f>Database!T1158</f>
        <v>1</v>
      </c>
      <c r="R66" s="11">
        <v>1</v>
      </c>
      <c r="S66" s="9" t="str">
        <f>Database!W34</f>
        <v>JET TIME</v>
      </c>
      <c r="T66" s="11">
        <f>Database!AA34</f>
        <v>1</v>
      </c>
      <c r="V66" s="11">
        <v>1</v>
      </c>
      <c r="W66" s="48" t="str">
        <f>Database!W587</f>
        <v>SAGITTAIR</v>
      </c>
      <c r="X66" s="11">
        <f>Database!AA587</f>
        <v>1</v>
      </c>
      <c r="Z66" s="11"/>
      <c r="AA66" s="9"/>
      <c r="AB66" s="11"/>
      <c r="AD66" s="11">
        <v>1</v>
      </c>
      <c r="AE66" s="9" t="str">
        <f>Database!AD1151</f>
        <v>VT - INDIA</v>
      </c>
      <c r="AF66" s="11">
        <f>Database!AH1151</f>
        <v>2</v>
      </c>
      <c r="AH66" s="11"/>
      <c r="AI66" s="9"/>
      <c r="AJ66" s="11"/>
    </row>
    <row r="67" spans="10:36">
      <c r="J67" s="11">
        <v>1</v>
      </c>
      <c r="K67" s="9" t="str">
        <f>Database!P429</f>
        <v>ALBASTAR</v>
      </c>
      <c r="L67" s="11">
        <f>Database!T429</f>
        <v>10</v>
      </c>
      <c r="N67" s="11">
        <v>1</v>
      </c>
      <c r="O67" s="9" t="str">
        <f>Database!P1163</f>
        <v>EAGLES AIRLINES</v>
      </c>
      <c r="P67" s="11">
        <f>Database!T1163</f>
        <v>1</v>
      </c>
      <c r="R67" s="11">
        <v>1</v>
      </c>
      <c r="S67" s="48" t="str">
        <f>Database!W39</f>
        <v>KARAIR</v>
      </c>
      <c r="T67" s="11">
        <f>Database!AA39</f>
        <v>1</v>
      </c>
      <c r="V67" s="11">
        <v>1</v>
      </c>
      <c r="W67" s="9" t="str">
        <f>Database!W592</f>
        <v>SAMAIR</v>
      </c>
      <c r="X67" s="11">
        <f>Database!AA592</f>
        <v>1</v>
      </c>
      <c r="Z67" s="11"/>
      <c r="AA67" s="9"/>
      <c r="AB67" s="11"/>
      <c r="AD67" s="11">
        <v>1</v>
      </c>
      <c r="AE67" s="9" t="str">
        <f>Database!AD1157</f>
        <v>XA - MESSICO</v>
      </c>
      <c r="AF67" s="11">
        <f>Database!AH1157</f>
        <v>1</v>
      </c>
    </row>
    <row r="68" spans="10:36">
      <c r="J68" s="11">
        <v>1</v>
      </c>
      <c r="K68" s="59" t="str">
        <f>Database!P443</f>
        <v>ALBATROS AIRWAYS</v>
      </c>
      <c r="L68" s="11">
        <f>Database!T443</f>
        <v>2</v>
      </c>
      <c r="N68" s="11">
        <v>1</v>
      </c>
      <c r="O68" s="48" t="str">
        <f>Database!P1168</f>
        <v>EAS - EUROPE AIR SERVICE</v>
      </c>
      <c r="P68" s="11">
        <f>Database!T1168</f>
        <v>2</v>
      </c>
      <c r="R68" s="11">
        <v>1</v>
      </c>
      <c r="S68" s="59" t="str">
        <f>Database!W44</f>
        <v>KATHAGO AIRLINES</v>
      </c>
      <c r="T68" s="11">
        <f>Database!AA44</f>
        <v>5</v>
      </c>
      <c r="V68" s="11">
        <v>1</v>
      </c>
      <c r="W68" s="9" t="str">
        <f>Database!W597</f>
        <v>SAS SCANDINAVIAN AIRLINES</v>
      </c>
      <c r="X68" s="11">
        <f>Database!AA597</f>
        <v>18</v>
      </c>
      <c r="Z68" s="11"/>
      <c r="AA68" s="9"/>
      <c r="AB68" s="11"/>
      <c r="AD68" s="11">
        <v>1</v>
      </c>
      <c r="AE68" s="9" t="str">
        <f>Database!AD1162</f>
        <v>YR - ROMANIA</v>
      </c>
      <c r="AF68" s="11">
        <f>Database!AH1162</f>
        <v>2</v>
      </c>
    </row>
    <row r="69" spans="10:36">
      <c r="J69" s="11">
        <v>1</v>
      </c>
      <c r="K69" s="9" t="str">
        <f>Database!P449</f>
        <v>ALBAWINGS</v>
      </c>
      <c r="L69" s="11">
        <f>Database!T449</f>
        <v>2</v>
      </c>
      <c r="N69" s="11">
        <v>1</v>
      </c>
      <c r="O69" s="9" t="str">
        <f>Database!P1174</f>
        <v>EASTERN AIRWAYS</v>
      </c>
      <c r="P69" s="11">
        <f>Database!T1174</f>
        <v>6</v>
      </c>
      <c r="R69" s="11">
        <v>2</v>
      </c>
      <c r="S69" s="59" t="str">
        <f>Database!W53</f>
        <v>KLM</v>
      </c>
      <c r="T69" s="11">
        <f>Database!AA53</f>
        <v>3</v>
      </c>
      <c r="V69" s="11">
        <v>1</v>
      </c>
      <c r="W69" s="59" t="str">
        <f>Database!W619</f>
        <v>SATA INTERNATIONAL</v>
      </c>
      <c r="X69" s="11">
        <f>Database!AA619</f>
        <v>3</v>
      </c>
      <c r="Z69" s="11"/>
      <c r="AA69" s="9"/>
      <c r="AB69" s="11"/>
      <c r="AD69" s="11">
        <v>1</v>
      </c>
      <c r="AE69" s="9" t="str">
        <f>Database!AD1168</f>
        <v>YU - SERBIA</v>
      </c>
      <c r="AF69" s="11">
        <f>Database!AH1168</f>
        <v>9</v>
      </c>
    </row>
    <row r="70" spans="10:36">
      <c r="J70" s="11">
        <v>1</v>
      </c>
      <c r="K70" s="48" t="str">
        <f>Database!P455</f>
        <v>ALIBLU AIRWAYS</v>
      </c>
      <c r="L70" s="11">
        <f>Database!T455</f>
        <v>4</v>
      </c>
      <c r="N70" s="11">
        <v>1</v>
      </c>
      <c r="O70" s="48" t="str">
        <f>Database!P1184</f>
        <v>EBA - EUROBELGIAN AIRLINES</v>
      </c>
      <c r="P70" s="11">
        <f>Database!T1184</f>
        <v>1</v>
      </c>
      <c r="R70" s="11">
        <v>1</v>
      </c>
      <c r="S70" s="9" t="str">
        <f>Database!W60</f>
        <v>KORAL BLUE</v>
      </c>
      <c r="T70" s="11">
        <f>Database!AA60</f>
        <v>3</v>
      </c>
      <c r="V70" s="11">
        <v>1</v>
      </c>
      <c r="W70" s="9" t="str">
        <f>Database!W626</f>
        <v>SAUDI ARABIAN AIRLINES</v>
      </c>
      <c r="X70" s="11">
        <f>Database!AA626</f>
        <v>1</v>
      </c>
      <c r="Z70" s="11"/>
      <c r="AA70" s="9"/>
      <c r="AB70" s="11"/>
    </row>
    <row r="71" spans="10:36">
      <c r="J71" s="11">
        <v>1</v>
      </c>
      <c r="K71" s="48" t="str">
        <f>Database!P463</f>
        <v>ALINORD</v>
      </c>
      <c r="L71" s="11">
        <f>Database!T463</f>
        <v>2</v>
      </c>
      <c r="N71" s="11">
        <v>1</v>
      </c>
      <c r="O71" s="59" t="str">
        <f>Database!P1189</f>
        <v>EGYPTAIR</v>
      </c>
      <c r="P71" s="11">
        <f>Database!T1189</f>
        <v>11</v>
      </c>
      <c r="R71" s="11">
        <v>1</v>
      </c>
      <c r="S71" s="59" t="str">
        <f>Database!W67</f>
        <v>LAUDA AIR</v>
      </c>
      <c r="T71" s="11">
        <f>Database!AA67</f>
        <v>2</v>
      </c>
      <c r="V71" s="11">
        <v>1</v>
      </c>
      <c r="W71" s="9" t="str">
        <f>Database!W631</f>
        <v>SEAGLE AIR</v>
      </c>
      <c r="X71" s="11">
        <f>Database!AA631</f>
        <v>4</v>
      </c>
      <c r="Z71" s="11"/>
      <c r="AA71" s="9"/>
      <c r="AB71" s="11"/>
    </row>
    <row r="72" spans="10:36">
      <c r="J72" s="11">
        <v>1</v>
      </c>
      <c r="K72" s="48" t="str">
        <f>Database!P469</f>
        <v>ALISARDA</v>
      </c>
      <c r="L72" s="11">
        <f>Database!T469</f>
        <v>9</v>
      </c>
      <c r="N72" s="11">
        <v>1</v>
      </c>
      <c r="O72" s="9" t="str">
        <f>Database!P1204</f>
        <v>EIRJET</v>
      </c>
      <c r="P72" s="11">
        <f>Database!T1204</f>
        <v>4</v>
      </c>
      <c r="R72" s="11">
        <v>1</v>
      </c>
      <c r="S72" s="48" t="str">
        <f>Database!W73</f>
        <v>LAUDA AIR ITALIA</v>
      </c>
      <c r="T72" s="11">
        <f>Database!AA73</f>
        <v>1</v>
      </c>
      <c r="V72" s="11">
        <v>1</v>
      </c>
      <c r="W72" s="48" t="str">
        <f>Database!W639</f>
        <v>SHOROUK AIR</v>
      </c>
      <c r="X72" s="11">
        <f>Database!AA639</f>
        <v>1</v>
      </c>
      <c r="Z72" s="11"/>
      <c r="AA72" s="9"/>
      <c r="AB72" s="11"/>
    </row>
    <row r="73" spans="10:36">
      <c r="J73" s="11">
        <v>1</v>
      </c>
      <c r="K73" s="9" t="str">
        <f>Database!P482</f>
        <v>ALMASRIA UNIVERSAL</v>
      </c>
      <c r="L73" s="11">
        <f>Database!T482</f>
        <v>3</v>
      </c>
      <c r="N73" s="11">
        <v>1</v>
      </c>
      <c r="O73" s="9" t="str">
        <f>Database!P1212</f>
        <v>EL AL</v>
      </c>
      <c r="P73" s="11">
        <f>Database!T1212</f>
        <v>37</v>
      </c>
      <c r="R73" s="11">
        <v>1</v>
      </c>
      <c r="S73" s="48" t="str">
        <f>Database!W78</f>
        <v>LINEAS AEREAS CANARIAS</v>
      </c>
      <c r="T73" s="11">
        <f>Database!AA78</f>
        <v>2</v>
      </c>
      <c r="V73" s="11">
        <v>2</v>
      </c>
      <c r="W73" s="9" t="str">
        <f>Database!W644</f>
        <v>SMALL PLANET GROUP</v>
      </c>
      <c r="X73" s="11">
        <f>Database!AA644</f>
        <v>20</v>
      </c>
      <c r="Z73" s="11"/>
      <c r="AA73" s="9"/>
      <c r="AB73" s="11"/>
    </row>
    <row r="74" spans="10:36">
      <c r="J74" s="11">
        <v>1</v>
      </c>
      <c r="K74" s="59" t="str">
        <f>Database!P489</f>
        <v>ALPI EAGLES</v>
      </c>
      <c r="L74" s="11">
        <f>Database!T489</f>
        <v>16</v>
      </c>
      <c r="N74" s="11">
        <v>2</v>
      </c>
      <c r="O74" s="9" t="str">
        <f>Database!P1253</f>
        <v>ELLINAIR</v>
      </c>
      <c r="P74" s="11">
        <f>Database!T1253</f>
        <v>5</v>
      </c>
      <c r="R74" s="11">
        <v>1</v>
      </c>
      <c r="S74" s="48" t="str">
        <f>Database!W84</f>
        <v>LINJEFLYG</v>
      </c>
      <c r="T74" s="11">
        <f>Database!AA84</f>
        <v>1</v>
      </c>
      <c r="V74" s="11">
        <v>2</v>
      </c>
      <c r="W74" s="9" t="str">
        <f>Database!W668</f>
        <v>SMARTLYNX GROUP</v>
      </c>
      <c r="X74" s="11">
        <f>Database!AA668</f>
        <v>9</v>
      </c>
      <c r="Z74" s="11"/>
      <c r="AA74" s="9"/>
      <c r="AB74" s="11"/>
    </row>
    <row r="75" spans="10:36">
      <c r="J75" s="11">
        <v>1</v>
      </c>
      <c r="K75" s="48" t="str">
        <f>Database!P509</f>
        <v>AMBERIAR</v>
      </c>
      <c r="L75" s="11">
        <f>Database!T509</f>
        <v>1</v>
      </c>
      <c r="N75" s="11">
        <v>1</v>
      </c>
      <c r="O75" s="9" t="str">
        <f>Database!P1262</f>
        <v>ENTER AIR</v>
      </c>
      <c r="P75" s="11">
        <f>Database!T1262</f>
        <v>19</v>
      </c>
      <c r="R75" s="11">
        <v>1</v>
      </c>
      <c r="S75" s="9" t="str">
        <f>Database!W89</f>
        <v>LITHUANIAN AIRLINES</v>
      </c>
      <c r="T75" s="11">
        <f>Database!AA89</f>
        <v>2</v>
      </c>
      <c r="V75" s="11">
        <v>1</v>
      </c>
      <c r="W75" s="9" t="str">
        <f>Database!W681</f>
        <v>SMARTWINGS</v>
      </c>
      <c r="X75" s="11">
        <f>Database!AA681</f>
        <v>15</v>
      </c>
      <c r="Z75" s="11"/>
      <c r="AA75" s="9"/>
      <c r="AB75" s="11"/>
    </row>
    <row r="76" spans="10:36">
      <c r="J76" s="11">
        <v>1</v>
      </c>
      <c r="K76" s="48" t="str">
        <f>Database!P514</f>
        <v>AMC AIRLINES</v>
      </c>
      <c r="L76" s="11">
        <f>Database!T514</f>
        <v>5</v>
      </c>
      <c r="N76" s="11">
        <v>1</v>
      </c>
      <c r="O76" s="9" t="str">
        <f>Database!P1285</f>
        <v>ERNEST AIRLINES</v>
      </c>
      <c r="P76" s="11">
        <f>Database!T1285</f>
        <v>4</v>
      </c>
      <c r="R76" s="11">
        <v>1</v>
      </c>
      <c r="S76" s="9" t="str">
        <f>Database!W95</f>
        <v>LOFTLEIDIR ICELANDIC</v>
      </c>
      <c r="T76" s="11">
        <f>Database!AA95</f>
        <v>1</v>
      </c>
      <c r="V76" s="11">
        <v>1</v>
      </c>
      <c r="W76" s="48" t="str">
        <f>Database!W700</f>
        <v>SOBELAIR</v>
      </c>
      <c r="X76" s="11">
        <f>Database!AA700</f>
        <v>3</v>
      </c>
      <c r="Z76" s="11"/>
      <c r="AA76" s="9"/>
      <c r="AB76" s="11"/>
    </row>
    <row r="77" spans="10:36">
      <c r="J77" s="11">
        <v>1</v>
      </c>
      <c r="K77" s="48" t="str">
        <f>Database!P523</f>
        <v>AMERICA TRANS AIR - ATA</v>
      </c>
      <c r="L77" s="11">
        <f>Database!T523</f>
        <v>2</v>
      </c>
      <c r="N77" s="11">
        <v>1</v>
      </c>
      <c r="O77" s="9" t="str">
        <f>Database!P1293</f>
        <v>ESTONIAN AIR</v>
      </c>
      <c r="P77" s="11">
        <f>Database!T1293</f>
        <v>1</v>
      </c>
      <c r="R77" s="11">
        <v>1</v>
      </c>
      <c r="S77" s="9" t="str">
        <f>Database!W100</f>
        <v>LOGANAIR</v>
      </c>
      <c r="T77" s="11">
        <f>Database!AA100</f>
        <v>1</v>
      </c>
      <c r="V77" s="11">
        <v>1</v>
      </c>
      <c r="W77" s="9" t="str">
        <f>Database!W707</f>
        <v>SOLID AIR</v>
      </c>
      <c r="X77" s="11">
        <f>Database!AA707</f>
        <v>1</v>
      </c>
      <c r="Z77" s="11"/>
      <c r="AA77" s="9"/>
      <c r="AB77" s="11"/>
    </row>
    <row r="78" spans="10:36">
      <c r="J78" s="11">
        <v>1</v>
      </c>
      <c r="K78" s="9" t="str">
        <f>Database!P529</f>
        <v>AMSTERDAM AIRLINES</v>
      </c>
      <c r="L78" s="11">
        <f>Database!T529</f>
        <v>1</v>
      </c>
      <c r="N78" s="11">
        <v>1</v>
      </c>
      <c r="O78" s="48" t="str">
        <f>Database!P1298</f>
        <v>EURALAIR INTERNATIONAL</v>
      </c>
      <c r="P78" s="11">
        <f>Database!T1298</f>
        <v>1</v>
      </c>
      <c r="R78" s="11">
        <v>1</v>
      </c>
      <c r="S78" s="9" t="str">
        <f>Database!W105</f>
        <v>LOT CHARTERS</v>
      </c>
      <c r="T78" s="11">
        <f>Database!AA105</f>
        <v>4</v>
      </c>
      <c r="V78" s="11">
        <v>1</v>
      </c>
      <c r="W78" s="9" t="str">
        <f>Database!W712</f>
        <v>SOUTH AIRLINES</v>
      </c>
      <c r="X78" s="11">
        <f>Database!AA712</f>
        <v>1</v>
      </c>
      <c r="Z78" s="11"/>
      <c r="AA78" s="9"/>
      <c r="AB78" s="11"/>
    </row>
    <row r="79" spans="10:36">
      <c r="J79" s="11">
        <v>1</v>
      </c>
      <c r="K79" s="48" t="str">
        <f>Database!P534</f>
        <v>APOLLO AIRWAYS</v>
      </c>
      <c r="L79" s="11">
        <f>Database!T534</f>
        <v>1</v>
      </c>
      <c r="N79" s="11">
        <v>1</v>
      </c>
      <c r="O79" s="9" t="str">
        <f>Database!P1303</f>
        <v>EURO AIR</v>
      </c>
      <c r="P79" s="11">
        <f>Database!T1303</f>
        <v>1</v>
      </c>
      <c r="R79" s="11">
        <v>1</v>
      </c>
      <c r="S79" s="9" t="str">
        <f>Database!W113</f>
        <v>LOT POLISH AIRLINES</v>
      </c>
      <c r="T79" s="11">
        <f>Database!AA113</f>
        <v>8</v>
      </c>
      <c r="V79" s="11">
        <v>1</v>
      </c>
      <c r="W79" s="59" t="str">
        <f>Database!W717</f>
        <v>SPANAIR</v>
      </c>
      <c r="X79" s="11">
        <f>Database!AA717</f>
        <v>14</v>
      </c>
      <c r="Z79" s="11"/>
      <c r="AA79" s="9"/>
      <c r="AB79" s="11"/>
    </row>
    <row r="80" spans="10:36">
      <c r="J80" s="11">
        <v>1</v>
      </c>
      <c r="K80" s="9" t="str">
        <f>Database!P539</f>
        <v>ARKEFLY</v>
      </c>
      <c r="L80" s="11">
        <f>Database!T539</f>
        <v>1</v>
      </c>
      <c r="N80" s="11">
        <v>1</v>
      </c>
      <c r="O80" s="59" t="str">
        <f>Database!P1308</f>
        <v>EUROCYPRIA</v>
      </c>
      <c r="P80" s="11">
        <f>Database!T1308</f>
        <v>6</v>
      </c>
      <c r="R80" s="11">
        <v>1</v>
      </c>
      <c r="S80" s="59" t="str">
        <f>Database!W125</f>
        <v>LOTUS AIR</v>
      </c>
      <c r="T80" s="11">
        <f>Database!AA125</f>
        <v>4</v>
      </c>
      <c r="V80" s="11">
        <v>1</v>
      </c>
      <c r="W80" s="48" t="str">
        <f>Database!W735</f>
        <v>SPANTAX</v>
      </c>
      <c r="X80" s="11">
        <f>Database!AA735</f>
        <v>3</v>
      </c>
    </row>
    <row r="81" spans="10:24">
      <c r="J81" s="11">
        <v>1</v>
      </c>
      <c r="K81" s="9" t="str">
        <f>Database!P544</f>
        <v>ARKIA ISRAELI AIRLINES</v>
      </c>
      <c r="L81" s="11">
        <f>Database!T544</f>
        <v>6</v>
      </c>
      <c r="N81" s="11">
        <v>1</v>
      </c>
      <c r="O81" s="9" t="str">
        <f>Database!P1318</f>
        <v>EUROLOT</v>
      </c>
      <c r="P81" s="11">
        <f>Database!T1318</f>
        <v>2</v>
      </c>
      <c r="R81" s="11">
        <v>1</v>
      </c>
      <c r="S81" s="59" t="str">
        <f>Database!W133</f>
        <v>LTE INTERNATIONAL AIRWAYS</v>
      </c>
      <c r="T81" s="11">
        <f>Database!AA133</f>
        <v>10</v>
      </c>
      <c r="V81" s="11">
        <v>1</v>
      </c>
      <c r="W81" s="48" t="str">
        <f>Database!W742</f>
        <v>STAIR</v>
      </c>
      <c r="X81" s="11">
        <f>Database!AA742</f>
        <v>1</v>
      </c>
    </row>
    <row r="82" spans="10:24">
      <c r="J82" s="11">
        <v>1</v>
      </c>
      <c r="K82" s="9" t="str">
        <f>Database!P554</f>
        <v>ASI - AIR SERVICES INTERNATIONAL</v>
      </c>
      <c r="L82" s="11">
        <f>Database!T554</f>
        <v>1</v>
      </c>
      <c r="N82" s="11">
        <v>1</v>
      </c>
      <c r="O82" s="9" t="str">
        <f>Database!P1324</f>
        <v>EUROPE AIRPOST</v>
      </c>
      <c r="P82" s="11">
        <f>Database!T1324</f>
        <v>7</v>
      </c>
      <c r="R82" s="11">
        <v>1</v>
      </c>
      <c r="S82" s="9" t="str">
        <f>Database!W147</f>
        <v>LUMIWINGS</v>
      </c>
      <c r="T82" s="11">
        <f>Database!AA147</f>
        <v>1</v>
      </c>
      <c r="V82" s="11">
        <v>1</v>
      </c>
      <c r="W82" s="48" t="str">
        <f>Database!W747</f>
        <v>STAR AIR</v>
      </c>
      <c r="X82" s="11">
        <f>Database!AA747</f>
        <v>1</v>
      </c>
    </row>
    <row r="83" spans="10:24">
      <c r="J83" s="11">
        <v>1</v>
      </c>
      <c r="K83" s="9" t="str">
        <f>Database!P559</f>
        <v>ASL AIRLINES FRANCE</v>
      </c>
      <c r="L83" s="11">
        <f>Database!T559</f>
        <v>1</v>
      </c>
      <c r="N83" s="11">
        <v>1</v>
      </c>
      <c r="O83" s="9" t="str">
        <f>Database!P1335</f>
        <v>EUROATLANTIC AIRWAYS</v>
      </c>
      <c r="P83" s="11">
        <f>Database!T1335</f>
        <v>1</v>
      </c>
      <c r="R83" s="11">
        <v>1</v>
      </c>
      <c r="S83" s="59" t="str">
        <f>Database!W152</f>
        <v>LUXAIR</v>
      </c>
      <c r="T83" s="11">
        <f>Database!AA152</f>
        <v>5</v>
      </c>
      <c r="V83" s="11">
        <v>1</v>
      </c>
      <c r="W83" s="48" t="str">
        <f>Database!W752</f>
        <v>STAR EUROPE AIRWAYS</v>
      </c>
      <c r="X83" s="11">
        <f>Database!AA752</f>
        <v>1</v>
      </c>
    </row>
    <row r="84" spans="10:24">
      <c r="J84" s="11">
        <v>1</v>
      </c>
      <c r="K84" s="9" t="str">
        <f>Database!P564</f>
        <v>ASL AIRLINES IRELAND</v>
      </c>
      <c r="L84" s="11">
        <f>Database!T564</f>
        <v>1</v>
      </c>
      <c r="N84" s="11">
        <v>1</v>
      </c>
      <c r="O84" s="59" t="str">
        <f>Database!P1340</f>
        <v>EUROPEAN AIRCHARTER</v>
      </c>
      <c r="P84" s="11">
        <f>Database!T1340</f>
        <v>6</v>
      </c>
      <c r="R84" s="11">
        <v>1</v>
      </c>
      <c r="S84" s="9" t="str">
        <f>Database!W161</f>
        <v>LUXOR AIR</v>
      </c>
      <c r="T84" s="11">
        <f>Database!AA161</f>
        <v>1</v>
      </c>
      <c r="V84" s="11">
        <v>1</v>
      </c>
      <c r="W84" s="48" t="str">
        <f>Database!W757</f>
        <v>STERLING AIRWAYS</v>
      </c>
      <c r="X84" s="11">
        <f>Database!AA757</f>
        <v>7</v>
      </c>
    </row>
    <row r="85" spans="10:24">
      <c r="J85" s="11">
        <v>1</v>
      </c>
      <c r="K85" s="9" t="str">
        <f>Database!P569</f>
        <v>ASTRA AIRLINES</v>
      </c>
      <c r="L85" s="11">
        <f>Database!T569</f>
        <v>3</v>
      </c>
      <c r="N85" s="11">
        <v>1</v>
      </c>
      <c r="O85" s="48" t="str">
        <f>Database!P1350</f>
        <v>EUROPEAN AIRLINES</v>
      </c>
      <c r="P85" s="11">
        <f>Database!T1350</f>
        <v>1</v>
      </c>
      <c r="R85" s="11"/>
      <c r="S85" s="9"/>
      <c r="T85" s="11"/>
      <c r="V85" s="11">
        <v>1</v>
      </c>
      <c r="W85" s="59" t="str">
        <f>Database!W768</f>
        <v>STERLING EUROPEAN AIRLINES</v>
      </c>
      <c r="X85" s="11">
        <f>Database!AA768</f>
        <v>2</v>
      </c>
    </row>
    <row r="86" spans="10:24">
      <c r="J86" s="11">
        <v>1</v>
      </c>
      <c r="K86" s="9" t="str">
        <f>Database!P576</f>
        <v>ASTRAEUS</v>
      </c>
      <c r="L86" s="11">
        <f>Database!T576</f>
        <v>6</v>
      </c>
      <c r="N86" s="11">
        <v>1</v>
      </c>
      <c r="O86" s="48" t="str">
        <f>Database!P1355</f>
        <v>EUROPEAN AIR TRANSPORT</v>
      </c>
      <c r="P86" s="11">
        <f>Database!T1355</f>
        <v>1</v>
      </c>
      <c r="V86" s="11">
        <v>1</v>
      </c>
      <c r="W86" s="48" t="str">
        <f>Database!W774</f>
        <v>SULTAN AIR</v>
      </c>
      <c r="X86" s="11">
        <f>Database!AA774</f>
        <v>1</v>
      </c>
    </row>
    <row r="87" spans="10:24">
      <c r="J87" s="11">
        <v>1</v>
      </c>
      <c r="K87" s="48" t="str">
        <f>Database!P586</f>
        <v>ATI - AERO TRASPORTI ITALIANI</v>
      </c>
      <c r="L87" s="11">
        <f>Database!T586</f>
        <v>10</v>
      </c>
      <c r="N87" s="11">
        <v>1</v>
      </c>
      <c r="O87" s="59" t="str">
        <f>Database!P1360</f>
        <v>EUROWINGS</v>
      </c>
      <c r="P87" s="11">
        <f>Database!T1360</f>
        <v>10</v>
      </c>
      <c r="V87" s="11">
        <v>1</v>
      </c>
      <c r="W87" s="9" t="str">
        <f>Database!W779</f>
        <v>SUNADRIA</v>
      </c>
      <c r="X87" s="11">
        <f>Database!AA779</f>
        <v>1</v>
      </c>
    </row>
    <row r="88" spans="10:24">
      <c r="J88" s="11">
        <v>1</v>
      </c>
      <c r="K88" s="9" t="str">
        <f>Database!P600</f>
        <v>ATLANTIC AIRWAYS</v>
      </c>
      <c r="L88" s="11">
        <f>Database!T600</f>
        <v>2</v>
      </c>
      <c r="N88" s="11">
        <v>1</v>
      </c>
      <c r="O88" s="9" t="str">
        <f>Database!P1374</f>
        <v>EXCEL AIRWAYS</v>
      </c>
      <c r="P88" s="11">
        <f>Database!T1374</f>
        <v>4</v>
      </c>
      <c r="V88" s="11">
        <v>1</v>
      </c>
      <c r="W88" s="48" t="str">
        <f>Database!W784</f>
        <v>SUN-AIR OF SCANDINAVIA</v>
      </c>
      <c r="X88" s="11">
        <f>Database!AA784</f>
        <v>1</v>
      </c>
    </row>
    <row r="89" spans="10:24">
      <c r="J89" s="11">
        <v>1</v>
      </c>
      <c r="K89" s="48" t="str">
        <f>Database!P606</f>
        <v>ATLANTIC ISLAND AIR - ATLANTSFLUG</v>
      </c>
      <c r="L89" s="11">
        <f>Database!T606</f>
        <v>1</v>
      </c>
      <c r="V89" s="11">
        <v>1</v>
      </c>
      <c r="W89" s="9" t="str">
        <f>Database!W789</f>
        <v>SUN D'OR INTERNATIONAL AIRLINES</v>
      </c>
      <c r="X89" s="11">
        <f>Database!AA789</f>
        <v>4</v>
      </c>
    </row>
    <row r="90" spans="10:24">
      <c r="J90" s="11">
        <v>1</v>
      </c>
      <c r="K90" s="9" t="str">
        <f>Database!P611</f>
        <v>ATLANTIS EUROPEAN AIRWAYS</v>
      </c>
      <c r="L90" s="11">
        <f>Database!T611</f>
        <v>4</v>
      </c>
      <c r="V90" s="11">
        <v>1</v>
      </c>
      <c r="W90" s="9" t="str">
        <f>Database!W797</f>
        <v>SUNEXPRESS</v>
      </c>
      <c r="X90" s="11">
        <f>Database!AA797</f>
        <v>2</v>
      </c>
    </row>
    <row r="91" spans="10:24">
      <c r="J91" s="11">
        <v>1</v>
      </c>
      <c r="K91" s="9" t="str">
        <f>Database!P619</f>
        <v>ATLAS BLUE</v>
      </c>
      <c r="L91" s="11">
        <f>Database!T619</f>
        <v>5</v>
      </c>
      <c r="V91" s="11">
        <v>1</v>
      </c>
      <c r="W91" s="9" t="str">
        <f>Database!W803</f>
        <v>SUNWINGS AIRLINES</v>
      </c>
      <c r="X91" s="11">
        <f>Database!AA803</f>
        <v>3</v>
      </c>
    </row>
    <row r="92" spans="10:24">
      <c r="J92" s="11">
        <v>1</v>
      </c>
      <c r="K92" s="48" t="str">
        <f>Database!P628</f>
        <v>ATLASJET INTERNATIONAL AIRWAYS</v>
      </c>
      <c r="L92" s="11">
        <f>Database!T628</f>
        <v>1</v>
      </c>
      <c r="V92" s="11">
        <v>1</v>
      </c>
      <c r="W92" s="9" t="str">
        <f>Database!W810</f>
        <v>SWIFTAIR</v>
      </c>
      <c r="X92" s="11">
        <f>Database!AA810</f>
        <v>3</v>
      </c>
    </row>
    <row r="93" spans="10:24">
      <c r="J93" s="11">
        <v>1</v>
      </c>
      <c r="K93" s="9" t="str">
        <f>Database!P633</f>
        <v>AUGSBURG AIRWAYS</v>
      </c>
      <c r="L93" s="11">
        <f>Database!T633</f>
        <v>2</v>
      </c>
      <c r="V93" s="11">
        <v>1</v>
      </c>
      <c r="W93" s="48" t="str">
        <f>Database!W817</f>
        <v>SWISSAIR</v>
      </c>
      <c r="X93" s="11">
        <f>Database!AA817</f>
        <v>1</v>
      </c>
    </row>
    <row r="94" spans="10:24">
      <c r="J94" s="11">
        <v>1</v>
      </c>
      <c r="K94" s="9" t="str">
        <f>Database!P639</f>
        <v>AURELA</v>
      </c>
      <c r="L94" s="11">
        <f>Database!T639</f>
        <v>1</v>
      </c>
      <c r="V94" s="11">
        <v>1</v>
      </c>
      <c r="W94" s="9" t="str">
        <f>Database!W822</f>
        <v>SWISS GROUP</v>
      </c>
      <c r="X94" s="11">
        <f>Database!AA822</f>
        <v>1</v>
      </c>
    </row>
    <row r="95" spans="10:24">
      <c r="J95" s="11">
        <v>2</v>
      </c>
      <c r="K95" s="59" t="str">
        <f>Database!P644</f>
        <v>AUSTRIAN AIRLINES</v>
      </c>
      <c r="L95" s="11">
        <f>Database!T644</f>
        <v>10</v>
      </c>
      <c r="V95" s="11">
        <v>1</v>
      </c>
      <c r="W95" s="9" t="str">
        <f>Database!W827</f>
        <v>SYPHAX AIRLINES</v>
      </c>
      <c r="X95" s="11">
        <f>Database!AA827</f>
        <v>3</v>
      </c>
    </row>
    <row r="96" spans="10:24">
      <c r="J96" s="11">
        <v>1</v>
      </c>
      <c r="K96" s="48" t="str">
        <f>Database!P658</f>
        <v>AVIACO</v>
      </c>
      <c r="L96" s="11">
        <f>Database!T658</f>
        <v>5</v>
      </c>
      <c r="V96" s="11"/>
      <c r="W96" s="9"/>
      <c r="X96" s="11"/>
    </row>
    <row r="97" spans="10:24">
      <c r="J97" s="11">
        <v>1</v>
      </c>
      <c r="K97" s="9" t="str">
        <f>Database!P667</f>
        <v>AVIAJET</v>
      </c>
      <c r="L97" s="11">
        <f>Database!T667</f>
        <v>1</v>
      </c>
      <c r="V97" s="11"/>
      <c r="W97" s="9"/>
      <c r="X97" s="11"/>
    </row>
    <row r="98" spans="10:24">
      <c r="J98" s="11">
        <v>1</v>
      </c>
      <c r="K98" s="48" t="str">
        <f>Database!P672</f>
        <v>AVIANOVA</v>
      </c>
      <c r="L98" s="11">
        <f>Database!T672</f>
        <v>1</v>
      </c>
      <c r="V98" s="11"/>
      <c r="W98" s="9"/>
      <c r="X98" s="11"/>
    </row>
    <row r="99" spans="10:24">
      <c r="J99" s="11">
        <v>1</v>
      </c>
      <c r="K99" s="48" t="str">
        <f>Database!P677</f>
        <v>AVIOGENEX</v>
      </c>
      <c r="L99" s="11">
        <f>Database!T677</f>
        <v>2</v>
      </c>
      <c r="V99" s="11"/>
      <c r="W99" s="9"/>
      <c r="X99" s="11"/>
    </row>
    <row r="100" spans="10:24">
      <c r="J100" s="11">
        <v>1</v>
      </c>
      <c r="K100" s="48" t="str">
        <f>Database!P683</f>
        <v>AVIOSARDA</v>
      </c>
      <c r="L100" s="11">
        <f>Database!T683</f>
        <v>1</v>
      </c>
    </row>
    <row r="101" spans="10:24">
      <c r="J101" s="11">
        <v>1</v>
      </c>
      <c r="K101" s="9" t="str">
        <f>Database!P688</f>
        <v>AVIRO JET</v>
      </c>
      <c r="L101" s="11">
        <f>Database!T688</f>
        <v>1</v>
      </c>
    </row>
    <row r="102" spans="10:24">
      <c r="J102" s="11">
        <v>1</v>
      </c>
      <c r="K102" s="9" t="str">
        <f>Database!P693</f>
        <v>AXIS AIRWAYS</v>
      </c>
      <c r="L102" s="11">
        <f>Database!T693</f>
        <v>1</v>
      </c>
    </row>
    <row r="103" spans="10:24">
      <c r="J103" s="11">
        <v>2</v>
      </c>
      <c r="K103" s="9" t="str">
        <f>Database!P698</f>
        <v>AVION EXPRESS</v>
      </c>
      <c r="L103" s="11">
        <f>Database!T698</f>
        <v>2</v>
      </c>
    </row>
    <row r="104" spans="10:24">
      <c r="J104" s="11">
        <v>1</v>
      </c>
      <c r="K104" s="9" t="str">
        <f>Database!P704</f>
        <v>AZZURRA AIR</v>
      </c>
      <c r="L104" s="11">
        <f>Database!T704</f>
        <v>4</v>
      </c>
    </row>
    <row r="105" spans="10:24">
      <c r="J105" s="18"/>
      <c r="K105" s="18"/>
      <c r="L105" s="18"/>
    </row>
  </sheetData>
  <mergeCells count="46">
    <mergeCell ref="AL1:AN1"/>
    <mergeCell ref="AM2:AN2"/>
    <mergeCell ref="AM3:AN3"/>
    <mergeCell ref="AL5:AN6"/>
    <mergeCell ref="AL8:AL9"/>
    <mergeCell ref="AM8:AN9"/>
    <mergeCell ref="AH1:AJ1"/>
    <mergeCell ref="AI2:AJ2"/>
    <mergeCell ref="AI3:AJ3"/>
    <mergeCell ref="AH5:AJ6"/>
    <mergeCell ref="AH8:AH9"/>
    <mergeCell ref="AI8:AJ9"/>
    <mergeCell ref="AD8:AD9"/>
    <mergeCell ref="AE8:AF9"/>
    <mergeCell ref="AE2:AF2"/>
    <mergeCell ref="AE3:AF3"/>
    <mergeCell ref="B1:AB1"/>
    <mergeCell ref="AD1:AF1"/>
    <mergeCell ref="Z5:AB6"/>
    <mergeCell ref="Z8:Z9"/>
    <mergeCell ref="AA8:AB9"/>
    <mergeCell ref="K2:AB2"/>
    <mergeCell ref="K3:AB3"/>
    <mergeCell ref="V5:X6"/>
    <mergeCell ref="V8:V9"/>
    <mergeCell ref="W8:X9"/>
    <mergeCell ref="J5:L6"/>
    <mergeCell ref="J8:J9"/>
    <mergeCell ref="K8:L9"/>
    <mergeCell ref="N5:P6"/>
    <mergeCell ref="N8:N9"/>
    <mergeCell ref="O8:P9"/>
    <mergeCell ref="R5:T6"/>
    <mergeCell ref="R8:R9"/>
    <mergeCell ref="S8:T9"/>
    <mergeCell ref="B3:D3"/>
    <mergeCell ref="B2:D2"/>
    <mergeCell ref="E2:H2"/>
    <mergeCell ref="E3:H3"/>
    <mergeCell ref="AD5:AF6"/>
    <mergeCell ref="C8:D9"/>
    <mergeCell ref="B8:B9"/>
    <mergeCell ref="B5:D6"/>
    <mergeCell ref="F5:H6"/>
    <mergeCell ref="F8:F9"/>
    <mergeCell ref="G8:H9"/>
  </mergeCells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0"/>
  <sheetViews>
    <sheetView topLeftCell="A354" workbookViewId="0">
      <selection activeCell="G283" sqref="G283"/>
    </sheetView>
  </sheetViews>
  <sheetFormatPr baseColWidth="10" defaultRowHeight="15" x14ac:dyDescent="0"/>
  <cols>
    <col min="2" max="2" width="15.1640625" style="91" bestFit="1" customWidth="1"/>
    <col min="3" max="3" width="44" bestFit="1" customWidth="1"/>
    <col min="4" max="4" width="4.6640625" bestFit="1" customWidth="1"/>
    <col min="5" max="5" width="3.5" customWidth="1"/>
    <col min="6" max="6" width="10.5" style="91" customWidth="1"/>
    <col min="7" max="7" width="44" customWidth="1"/>
    <col min="8" max="8" width="4.6640625" bestFit="1" customWidth="1"/>
    <col min="9" max="9" width="4.33203125" customWidth="1"/>
    <col min="10" max="10" width="11" style="91" bestFit="1" customWidth="1"/>
    <col min="11" max="11" width="44" customWidth="1"/>
    <col min="12" max="12" width="3.5" bestFit="1" customWidth="1"/>
  </cols>
  <sheetData>
    <row r="2" spans="2:4">
      <c r="B2" s="146" t="s">
        <v>167</v>
      </c>
      <c r="C2" s="146"/>
      <c r="D2" s="146"/>
    </row>
    <row r="3" spans="2:4" ht="26" customHeight="1">
      <c r="B3" s="146"/>
      <c r="C3" s="146"/>
      <c r="D3" s="146"/>
    </row>
    <row r="4" spans="2:4">
      <c r="B4" s="80" t="s">
        <v>10600</v>
      </c>
      <c r="C4" s="145" t="s">
        <v>10597</v>
      </c>
      <c r="D4" s="145"/>
    </row>
    <row r="5" spans="2:4">
      <c r="B5" s="142">
        <f>SUM(B7:B32)</f>
        <v>54</v>
      </c>
      <c r="C5" s="130">
        <f>SUM(D7:D32)</f>
        <v>1718</v>
      </c>
      <c r="D5" s="130"/>
    </row>
    <row r="6" spans="2:4" ht="38" customHeight="1">
      <c r="B6" s="142"/>
      <c r="C6" s="130"/>
      <c r="D6" s="130"/>
    </row>
    <row r="7" spans="2:4" ht="18">
      <c r="B7" s="90">
        <v>1</v>
      </c>
      <c r="C7" s="83" t="s">
        <v>0</v>
      </c>
      <c r="D7" s="86">
        <v>40</v>
      </c>
    </row>
    <row r="8" spans="2:4" ht="18">
      <c r="B8" s="90">
        <v>1</v>
      </c>
      <c r="C8" s="83" t="s">
        <v>66</v>
      </c>
      <c r="D8" s="86">
        <v>41</v>
      </c>
    </row>
    <row r="9" spans="2:4" ht="18">
      <c r="B9" s="90">
        <v>1</v>
      </c>
      <c r="C9" s="83" t="s">
        <v>174</v>
      </c>
      <c r="D9" s="86">
        <v>60</v>
      </c>
    </row>
    <row r="10" spans="2:4" ht="18">
      <c r="B10" s="90">
        <v>3</v>
      </c>
      <c r="C10" s="83" t="s">
        <v>247</v>
      </c>
      <c r="D10" s="86">
        <v>70</v>
      </c>
    </row>
    <row r="11" spans="2:4" ht="18">
      <c r="B11" s="90">
        <v>2</v>
      </c>
      <c r="C11" s="84" t="s">
        <v>332</v>
      </c>
      <c r="D11" s="86">
        <v>30</v>
      </c>
    </row>
    <row r="12" spans="2:4" ht="18">
      <c r="B12" s="90">
        <v>4</v>
      </c>
      <c r="C12" s="83" t="s">
        <v>408</v>
      </c>
      <c r="D12" s="86">
        <v>172</v>
      </c>
    </row>
    <row r="13" spans="2:4" ht="18">
      <c r="B13" s="90">
        <v>2</v>
      </c>
      <c r="C13" s="83" t="s">
        <v>699</v>
      </c>
      <c r="D13" s="86">
        <v>32</v>
      </c>
    </row>
    <row r="14" spans="2:4" ht="18">
      <c r="B14" s="90">
        <v>1</v>
      </c>
      <c r="C14" s="83" t="s">
        <v>747</v>
      </c>
      <c r="D14" s="86">
        <v>114</v>
      </c>
    </row>
    <row r="15" spans="2:4" ht="18">
      <c r="B15" s="90">
        <v>2</v>
      </c>
      <c r="C15" s="84" t="s">
        <v>959</v>
      </c>
      <c r="D15" s="86">
        <v>168</v>
      </c>
    </row>
    <row r="16" spans="2:4" ht="18">
      <c r="B16" s="90">
        <v>1</v>
      </c>
      <c r="C16" s="83" t="s">
        <v>1211</v>
      </c>
      <c r="D16" s="86">
        <v>25</v>
      </c>
    </row>
    <row r="17" spans="2:4" ht="18">
      <c r="B17" s="90">
        <v>1</v>
      </c>
      <c r="C17" s="84" t="s">
        <v>1245</v>
      </c>
      <c r="D17" s="86">
        <v>8</v>
      </c>
    </row>
    <row r="18" spans="2:4" ht="18">
      <c r="B18" s="90">
        <v>1</v>
      </c>
      <c r="C18" s="84" t="s">
        <v>1272</v>
      </c>
      <c r="D18" s="86">
        <v>59</v>
      </c>
    </row>
    <row r="19" spans="2:4" ht="18">
      <c r="B19" s="90">
        <v>2</v>
      </c>
      <c r="C19" s="83" t="s">
        <v>1365</v>
      </c>
      <c r="D19" s="86">
        <v>53</v>
      </c>
    </row>
    <row r="20" spans="2:4" ht="18">
      <c r="B20" s="90">
        <v>3</v>
      </c>
      <c r="C20" s="84" t="s">
        <v>1440</v>
      </c>
      <c r="D20" s="86">
        <v>8</v>
      </c>
    </row>
    <row r="21" spans="2:4" ht="18">
      <c r="B21" s="90">
        <v>1</v>
      </c>
      <c r="C21" s="84" t="s">
        <v>1458</v>
      </c>
      <c r="D21" s="86">
        <v>42</v>
      </c>
    </row>
    <row r="22" spans="2:4" ht="18">
      <c r="B22" s="90">
        <v>2</v>
      </c>
      <c r="C22" s="84" t="s">
        <v>1584</v>
      </c>
      <c r="D22" s="86">
        <v>12</v>
      </c>
    </row>
    <row r="23" spans="2:4" ht="18">
      <c r="B23" s="90">
        <v>4</v>
      </c>
      <c r="C23" s="83" t="s">
        <v>1607</v>
      </c>
      <c r="D23" s="86">
        <v>57</v>
      </c>
    </row>
    <row r="24" spans="2:4" ht="18">
      <c r="B24" s="90">
        <v>6</v>
      </c>
      <c r="C24" s="83" t="s">
        <v>3706</v>
      </c>
      <c r="D24" s="86">
        <v>120</v>
      </c>
    </row>
    <row r="25" spans="2:4" ht="18">
      <c r="B25" s="90">
        <v>1</v>
      </c>
      <c r="C25" s="83" t="s">
        <v>1905</v>
      </c>
      <c r="D25" s="86">
        <v>62</v>
      </c>
    </row>
    <row r="26" spans="2:4" ht="18">
      <c r="B26" s="90">
        <v>1</v>
      </c>
      <c r="C26" s="84" t="s">
        <v>1973</v>
      </c>
      <c r="D26" s="86">
        <v>18</v>
      </c>
    </row>
    <row r="27" spans="2:4" ht="18">
      <c r="B27" s="90">
        <v>2</v>
      </c>
      <c r="C27" s="83" t="s">
        <v>2012</v>
      </c>
      <c r="D27" s="86">
        <v>160</v>
      </c>
    </row>
    <row r="28" spans="2:4" ht="18">
      <c r="B28" s="90">
        <v>5</v>
      </c>
      <c r="C28" s="83" t="s">
        <v>9935</v>
      </c>
      <c r="D28" s="86">
        <v>179</v>
      </c>
    </row>
    <row r="29" spans="2:4" ht="18">
      <c r="B29" s="90">
        <v>2</v>
      </c>
      <c r="C29" s="83" t="s">
        <v>2765</v>
      </c>
      <c r="D29" s="86">
        <v>69</v>
      </c>
    </row>
    <row r="30" spans="2:4" ht="18">
      <c r="B30" s="90">
        <v>1</v>
      </c>
      <c r="C30" s="84" t="s">
        <v>2764</v>
      </c>
      <c r="D30" s="86">
        <v>44</v>
      </c>
    </row>
    <row r="31" spans="2:4" ht="18">
      <c r="B31" s="90">
        <v>2</v>
      </c>
      <c r="C31" s="84" t="s">
        <v>2854</v>
      </c>
      <c r="D31" s="86">
        <v>56</v>
      </c>
    </row>
    <row r="32" spans="2:4" ht="18">
      <c r="B32" s="90">
        <v>2</v>
      </c>
      <c r="C32" s="84" t="s">
        <v>2921</v>
      </c>
      <c r="D32" s="86">
        <v>19</v>
      </c>
    </row>
    <row r="36" spans="2:4">
      <c r="B36" s="146" t="s">
        <v>2953</v>
      </c>
      <c r="C36" s="146"/>
      <c r="D36" s="146"/>
    </row>
    <row r="37" spans="2:4" ht="62" customHeight="1">
      <c r="B37" s="146"/>
      <c r="C37" s="146"/>
      <c r="D37" s="146"/>
    </row>
    <row r="38" spans="2:4">
      <c r="B38" s="80" t="s">
        <v>10601</v>
      </c>
      <c r="C38" s="145" t="s">
        <v>10597</v>
      </c>
      <c r="D38" s="145"/>
    </row>
    <row r="39" spans="2:4">
      <c r="B39" s="142">
        <f>SUM(B42:B70)</f>
        <v>30</v>
      </c>
      <c r="C39" s="130">
        <f>SUM(D42:D70)</f>
        <v>245</v>
      </c>
      <c r="D39" s="130"/>
    </row>
    <row r="40" spans="2:4" ht="30" customHeight="1">
      <c r="B40" s="142"/>
      <c r="C40" s="130"/>
      <c r="D40" s="130"/>
    </row>
    <row r="42" spans="2:4" ht="18">
      <c r="B42" s="90">
        <v>1</v>
      </c>
      <c r="C42" s="87" t="s">
        <v>2954</v>
      </c>
      <c r="D42" s="85">
        <v>39</v>
      </c>
    </row>
    <row r="43" spans="2:4" ht="18">
      <c r="B43" s="90">
        <v>1</v>
      </c>
      <c r="C43" s="88" t="s">
        <v>3037</v>
      </c>
      <c r="D43" s="85">
        <v>2</v>
      </c>
    </row>
    <row r="44" spans="2:4" ht="18">
      <c r="B44" s="90">
        <v>1</v>
      </c>
      <c r="C44" s="88" t="s">
        <v>3043</v>
      </c>
      <c r="D44" s="85">
        <v>1</v>
      </c>
    </row>
    <row r="45" spans="2:4" ht="18">
      <c r="B45" s="90">
        <v>1</v>
      </c>
      <c r="C45" s="88" t="s">
        <v>3047</v>
      </c>
      <c r="D45" s="85">
        <v>2</v>
      </c>
    </row>
    <row r="46" spans="2:4" ht="18">
      <c r="B46" s="90">
        <v>1</v>
      </c>
      <c r="C46" s="87" t="s">
        <v>3055</v>
      </c>
      <c r="D46" s="85">
        <v>8</v>
      </c>
    </row>
    <row r="47" spans="2:4" ht="18">
      <c r="B47" s="90">
        <v>1</v>
      </c>
      <c r="C47" s="89" t="s">
        <v>10514</v>
      </c>
      <c r="D47" s="85">
        <v>1</v>
      </c>
    </row>
    <row r="48" spans="2:4" ht="18">
      <c r="B48" s="90">
        <v>1</v>
      </c>
      <c r="C48" s="88" t="s">
        <v>3065</v>
      </c>
      <c r="D48" s="85">
        <v>5</v>
      </c>
    </row>
    <row r="49" spans="2:4" ht="18">
      <c r="B49" s="90">
        <v>1</v>
      </c>
      <c r="C49" s="88" t="s">
        <v>3079</v>
      </c>
      <c r="D49" s="85">
        <v>1</v>
      </c>
    </row>
    <row r="50" spans="2:4" ht="18">
      <c r="B50" s="90">
        <v>1</v>
      </c>
      <c r="C50" s="88" t="s">
        <v>3083</v>
      </c>
      <c r="D50" s="85">
        <v>9</v>
      </c>
    </row>
    <row r="51" spans="2:4" ht="18">
      <c r="B51" s="90">
        <v>1</v>
      </c>
      <c r="C51" s="89" t="s">
        <v>10517</v>
      </c>
      <c r="D51" s="85">
        <v>1</v>
      </c>
    </row>
    <row r="52" spans="2:4" ht="18">
      <c r="B52" s="90">
        <v>1</v>
      </c>
      <c r="C52" s="88" t="s">
        <v>3110</v>
      </c>
      <c r="D52" s="85">
        <v>1</v>
      </c>
    </row>
    <row r="53" spans="2:4" ht="18">
      <c r="B53" s="90">
        <v>2</v>
      </c>
      <c r="C53" s="88" t="s">
        <v>3122</v>
      </c>
      <c r="D53" s="85">
        <v>6</v>
      </c>
    </row>
    <row r="54" spans="2:4" ht="18">
      <c r="B54" s="90">
        <v>1</v>
      </c>
      <c r="C54" s="88" t="s">
        <v>3131</v>
      </c>
      <c r="D54" s="85">
        <v>4</v>
      </c>
    </row>
    <row r="55" spans="2:4" ht="18">
      <c r="B55" s="90">
        <v>1</v>
      </c>
      <c r="C55" s="88" t="s">
        <v>3144</v>
      </c>
      <c r="D55" s="85">
        <v>2</v>
      </c>
    </row>
    <row r="56" spans="2:4" ht="18">
      <c r="B56" s="90">
        <v>1</v>
      </c>
      <c r="C56" s="88" t="s">
        <v>3152</v>
      </c>
      <c r="D56" s="85">
        <v>1</v>
      </c>
    </row>
    <row r="57" spans="2:4" ht="18">
      <c r="B57" s="90">
        <v>1</v>
      </c>
      <c r="C57" s="88" t="s">
        <v>3158</v>
      </c>
      <c r="D57" s="85">
        <v>4</v>
      </c>
    </row>
    <row r="58" spans="2:4" ht="18">
      <c r="B58" s="90">
        <v>1</v>
      </c>
      <c r="C58" s="88" t="s">
        <v>3171</v>
      </c>
      <c r="D58" s="85">
        <v>8</v>
      </c>
    </row>
    <row r="59" spans="2:4" ht="18">
      <c r="B59" s="90">
        <v>1</v>
      </c>
      <c r="C59" s="88" t="s">
        <v>3194</v>
      </c>
      <c r="D59" s="85">
        <v>3</v>
      </c>
    </row>
    <row r="60" spans="2:4" ht="18">
      <c r="B60" s="90">
        <v>1</v>
      </c>
      <c r="C60" s="89" t="s">
        <v>10518</v>
      </c>
      <c r="D60" s="85">
        <v>1</v>
      </c>
    </row>
    <row r="61" spans="2:4" ht="18">
      <c r="B61" s="90">
        <v>1</v>
      </c>
      <c r="C61" s="88" t="s">
        <v>3206</v>
      </c>
      <c r="D61" s="85">
        <v>9</v>
      </c>
    </row>
    <row r="62" spans="2:4" ht="18">
      <c r="B62" s="90">
        <v>1</v>
      </c>
      <c r="C62" s="88" t="s">
        <v>3236</v>
      </c>
      <c r="D62" s="85">
        <v>8</v>
      </c>
    </row>
    <row r="63" spans="2:4" ht="18">
      <c r="B63" s="90">
        <v>1</v>
      </c>
      <c r="C63" s="88" t="s">
        <v>3253</v>
      </c>
      <c r="D63" s="85">
        <v>1</v>
      </c>
    </row>
    <row r="64" spans="2:4" ht="18">
      <c r="B64" s="90">
        <v>1</v>
      </c>
      <c r="C64" s="88" t="s">
        <v>3259</v>
      </c>
      <c r="D64" s="85">
        <v>1</v>
      </c>
    </row>
    <row r="65" spans="2:12" ht="18">
      <c r="B65" s="90">
        <v>1</v>
      </c>
      <c r="C65" s="88" t="s">
        <v>3263</v>
      </c>
      <c r="D65" s="85">
        <v>61</v>
      </c>
    </row>
    <row r="66" spans="2:12" ht="18">
      <c r="B66" s="90">
        <v>1</v>
      </c>
      <c r="C66" s="88" t="s">
        <v>3386</v>
      </c>
      <c r="D66" s="85">
        <v>3</v>
      </c>
    </row>
    <row r="67" spans="2:12" ht="18">
      <c r="B67" s="90">
        <v>1</v>
      </c>
      <c r="C67" s="88" t="s">
        <v>3396</v>
      </c>
      <c r="D67" s="85">
        <v>2</v>
      </c>
    </row>
    <row r="68" spans="2:12" ht="18">
      <c r="B68" s="90">
        <v>1</v>
      </c>
      <c r="C68" s="88" t="s">
        <v>3404</v>
      </c>
      <c r="D68" s="85">
        <v>20</v>
      </c>
    </row>
    <row r="69" spans="2:12" ht="18">
      <c r="B69" s="90">
        <v>1</v>
      </c>
      <c r="C69" s="88" t="s">
        <v>3468</v>
      </c>
      <c r="D69" s="85">
        <v>26</v>
      </c>
    </row>
    <row r="70" spans="2:12" ht="18">
      <c r="B70" s="90">
        <v>1</v>
      </c>
      <c r="C70" s="88" t="s">
        <v>3513</v>
      </c>
      <c r="D70" s="85">
        <v>15</v>
      </c>
    </row>
    <row r="71" spans="2:12" ht="18">
      <c r="B71" s="90">
        <v>1</v>
      </c>
      <c r="C71" s="88" t="s">
        <v>3552</v>
      </c>
      <c r="D71" s="85">
        <v>5</v>
      </c>
    </row>
    <row r="72" spans="2:12" ht="18">
      <c r="B72" s="90">
        <v>1</v>
      </c>
      <c r="C72" s="88" t="s">
        <v>3568</v>
      </c>
      <c r="D72" s="85">
        <v>11</v>
      </c>
    </row>
    <row r="75" spans="2:12" ht="15" customHeight="1">
      <c r="B75" s="146" t="s">
        <v>10602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</row>
    <row r="76" spans="2:12" ht="24" customHeight="1"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</row>
    <row r="77" spans="2:12">
      <c r="B77" s="80" t="s">
        <v>10601</v>
      </c>
      <c r="C77" s="145" t="s">
        <v>10597</v>
      </c>
      <c r="D77" s="145"/>
      <c r="E77" s="145"/>
      <c r="F77" s="145"/>
      <c r="G77" s="145"/>
      <c r="H77" s="145"/>
      <c r="I77" s="145"/>
      <c r="J77" s="145"/>
      <c r="K77" s="145"/>
      <c r="L77" s="145"/>
    </row>
    <row r="78" spans="2:12" ht="15" customHeight="1">
      <c r="B78" s="142">
        <v>97</v>
      </c>
      <c r="C78" s="130">
        <v>328</v>
      </c>
      <c r="D78" s="130"/>
      <c r="E78" s="130"/>
      <c r="F78" s="130"/>
      <c r="G78" s="130"/>
      <c r="H78" s="130"/>
      <c r="I78" s="130"/>
      <c r="J78" s="130"/>
      <c r="K78" s="130"/>
      <c r="L78" s="130"/>
    </row>
    <row r="79" spans="2:12" ht="25" customHeight="1">
      <c r="B79" s="142"/>
      <c r="C79" s="130"/>
      <c r="D79" s="130"/>
      <c r="E79" s="130"/>
      <c r="F79" s="130"/>
      <c r="G79" s="130"/>
      <c r="H79" s="130"/>
      <c r="I79" s="130"/>
      <c r="J79" s="130"/>
      <c r="K79" s="130"/>
      <c r="L79" s="130"/>
    </row>
    <row r="81" spans="2:12" ht="18">
      <c r="B81" s="90">
        <v>1</v>
      </c>
      <c r="C81" s="88" t="s">
        <v>3594</v>
      </c>
      <c r="D81" s="85">
        <v>11</v>
      </c>
      <c r="F81" s="90">
        <v>1</v>
      </c>
      <c r="G81" s="88" t="s">
        <v>3751</v>
      </c>
      <c r="H81" s="85">
        <v>1</v>
      </c>
      <c r="I81" s="92"/>
      <c r="J81" s="90">
        <v>1</v>
      </c>
      <c r="K81" s="89" t="s">
        <v>9915</v>
      </c>
      <c r="L81" s="85">
        <v>1</v>
      </c>
    </row>
    <row r="82" spans="2:12" ht="18">
      <c r="B82" s="90">
        <v>1</v>
      </c>
      <c r="C82" s="88" t="s">
        <v>3612</v>
      </c>
      <c r="D82" s="85">
        <v>8</v>
      </c>
      <c r="F82" s="90">
        <v>1</v>
      </c>
      <c r="G82" s="89" t="s">
        <v>9776</v>
      </c>
      <c r="H82" s="85">
        <v>1</v>
      </c>
      <c r="I82" s="92"/>
      <c r="J82" s="90">
        <v>1</v>
      </c>
      <c r="K82" s="89" t="s">
        <v>9324</v>
      </c>
      <c r="L82" s="85">
        <v>5</v>
      </c>
    </row>
    <row r="83" spans="2:12" ht="18">
      <c r="B83" s="90">
        <v>1</v>
      </c>
      <c r="C83" s="89" t="s">
        <v>9393</v>
      </c>
      <c r="D83" s="85">
        <v>2</v>
      </c>
      <c r="F83" s="90">
        <v>1</v>
      </c>
      <c r="G83" s="88" t="s">
        <v>3756</v>
      </c>
      <c r="H83" s="85">
        <v>2</v>
      </c>
      <c r="I83" s="92"/>
      <c r="J83" s="90">
        <v>1</v>
      </c>
      <c r="K83" s="89" t="s">
        <v>10538</v>
      </c>
      <c r="L83" s="85">
        <v>2</v>
      </c>
    </row>
    <row r="84" spans="2:12" ht="18">
      <c r="B84" s="90">
        <v>1</v>
      </c>
      <c r="C84" s="89" t="s">
        <v>8743</v>
      </c>
      <c r="D84" s="85">
        <v>1</v>
      </c>
      <c r="F84" s="90">
        <v>1</v>
      </c>
      <c r="G84" s="89" t="s">
        <v>9438</v>
      </c>
      <c r="H84" s="85">
        <v>1</v>
      </c>
      <c r="I84" s="92"/>
      <c r="J84" s="90">
        <v>1</v>
      </c>
      <c r="K84" s="88" t="s">
        <v>3945</v>
      </c>
      <c r="L84" s="85">
        <v>1</v>
      </c>
    </row>
    <row r="85" spans="2:12" ht="18">
      <c r="B85" s="90">
        <v>1</v>
      </c>
      <c r="C85" s="89" t="s">
        <v>9398</v>
      </c>
      <c r="D85" s="85">
        <v>1</v>
      </c>
      <c r="F85" s="90">
        <v>1</v>
      </c>
      <c r="G85" s="89" t="s">
        <v>9441</v>
      </c>
      <c r="H85" s="85">
        <v>2</v>
      </c>
      <c r="I85" s="92"/>
      <c r="J85" s="90">
        <v>1</v>
      </c>
      <c r="K85" s="89" t="s">
        <v>9620</v>
      </c>
      <c r="L85" s="85">
        <v>1</v>
      </c>
    </row>
    <row r="86" spans="2:12" ht="18">
      <c r="B86" s="90">
        <v>1</v>
      </c>
      <c r="C86" s="89" t="s">
        <v>10359</v>
      </c>
      <c r="D86" s="85">
        <v>2</v>
      </c>
      <c r="F86" s="90">
        <v>1</v>
      </c>
      <c r="G86" s="89" t="s">
        <v>10400</v>
      </c>
      <c r="H86" s="85">
        <v>1</v>
      </c>
      <c r="I86" s="92"/>
      <c r="J86" s="90">
        <v>1</v>
      </c>
      <c r="K86" s="88" t="s">
        <v>3949</v>
      </c>
      <c r="L86" s="85">
        <v>1</v>
      </c>
    </row>
    <row r="87" spans="2:12" ht="18">
      <c r="B87" s="90">
        <v>1</v>
      </c>
      <c r="C87" s="88" t="s">
        <v>3632</v>
      </c>
      <c r="D87" s="85">
        <v>1</v>
      </c>
      <c r="F87" s="90">
        <v>1</v>
      </c>
      <c r="G87" s="89" t="s">
        <v>9449</v>
      </c>
      <c r="H87" s="85">
        <v>2</v>
      </c>
      <c r="I87" s="92"/>
      <c r="J87" s="90">
        <v>1</v>
      </c>
      <c r="K87" s="88" t="s">
        <v>3955</v>
      </c>
      <c r="L87" s="85">
        <v>6</v>
      </c>
    </row>
    <row r="88" spans="2:12" ht="18">
      <c r="B88" s="90">
        <v>1</v>
      </c>
      <c r="C88" s="89" t="s">
        <v>9402</v>
      </c>
      <c r="D88" s="85">
        <v>2</v>
      </c>
      <c r="F88" s="90">
        <v>1</v>
      </c>
      <c r="G88" s="88" t="s">
        <v>3763</v>
      </c>
      <c r="H88" s="85">
        <v>1</v>
      </c>
      <c r="I88" s="92"/>
      <c r="J88" s="90">
        <v>1</v>
      </c>
      <c r="K88" s="88" t="s">
        <v>9616</v>
      </c>
      <c r="L88" s="85">
        <v>1</v>
      </c>
    </row>
    <row r="89" spans="2:12" ht="18">
      <c r="B89" s="90">
        <v>1</v>
      </c>
      <c r="C89" s="89" t="s">
        <v>9706</v>
      </c>
      <c r="D89" s="85">
        <v>1</v>
      </c>
      <c r="F89" s="90">
        <v>1</v>
      </c>
      <c r="G89" s="87" t="s">
        <v>3768</v>
      </c>
      <c r="H89" s="85">
        <v>11</v>
      </c>
      <c r="I89" s="92"/>
      <c r="J89" s="90">
        <v>1</v>
      </c>
      <c r="K89" s="88" t="s">
        <v>3972</v>
      </c>
      <c r="L89" s="85">
        <v>1</v>
      </c>
    </row>
    <row r="90" spans="2:12" ht="18">
      <c r="B90" s="90">
        <v>1</v>
      </c>
      <c r="C90" s="89" t="s">
        <v>9843</v>
      </c>
      <c r="D90" s="85">
        <v>11</v>
      </c>
      <c r="F90" s="90">
        <v>1</v>
      </c>
      <c r="G90" s="88" t="s">
        <v>3783</v>
      </c>
      <c r="H90" s="85">
        <v>2</v>
      </c>
      <c r="I90" s="92"/>
      <c r="J90" s="90">
        <v>1</v>
      </c>
      <c r="K90" s="88" t="s">
        <v>3977</v>
      </c>
      <c r="L90" s="85">
        <v>1</v>
      </c>
    </row>
    <row r="91" spans="2:12" ht="18">
      <c r="B91" s="90">
        <v>1</v>
      </c>
      <c r="C91" s="88" t="s">
        <v>9117</v>
      </c>
      <c r="D91" s="85">
        <v>6</v>
      </c>
      <c r="F91" s="90">
        <v>1</v>
      </c>
      <c r="G91" s="88" t="s">
        <v>3792</v>
      </c>
      <c r="H91" s="85">
        <v>5</v>
      </c>
      <c r="I91" s="92"/>
      <c r="J91" s="90">
        <v>1</v>
      </c>
      <c r="K91" s="88" t="s">
        <v>3980</v>
      </c>
      <c r="L91" s="85">
        <v>3</v>
      </c>
    </row>
    <row r="92" spans="2:12" ht="18">
      <c r="B92" s="90">
        <v>1</v>
      </c>
      <c r="C92" s="88" t="s">
        <v>3636</v>
      </c>
      <c r="D92" s="85">
        <v>3</v>
      </c>
      <c r="F92" s="90">
        <v>1</v>
      </c>
      <c r="G92" s="88" t="s">
        <v>3801</v>
      </c>
      <c r="H92" s="85">
        <v>4</v>
      </c>
      <c r="I92" s="92"/>
      <c r="J92" s="90">
        <v>1</v>
      </c>
      <c r="K92" s="88" t="s">
        <v>3988</v>
      </c>
      <c r="L92" s="85">
        <v>6</v>
      </c>
    </row>
    <row r="93" spans="2:12" ht="18">
      <c r="B93" s="90">
        <v>1</v>
      </c>
      <c r="C93" s="89" t="s">
        <v>10531</v>
      </c>
      <c r="D93" s="85">
        <v>2</v>
      </c>
      <c r="F93" s="90">
        <v>1</v>
      </c>
      <c r="G93" s="87" t="s">
        <v>3813</v>
      </c>
      <c r="H93" s="85">
        <v>13</v>
      </c>
      <c r="I93" s="92"/>
      <c r="J93" s="90">
        <v>1</v>
      </c>
      <c r="K93" s="89" t="s">
        <v>8885</v>
      </c>
      <c r="L93" s="85">
        <v>10</v>
      </c>
    </row>
    <row r="94" spans="2:12" ht="18">
      <c r="B94" s="90">
        <v>1</v>
      </c>
      <c r="C94" s="88" t="s">
        <v>3646</v>
      </c>
      <c r="D94" s="85">
        <v>1</v>
      </c>
      <c r="F94" s="90">
        <v>1</v>
      </c>
      <c r="G94" s="88" t="s">
        <v>3841</v>
      </c>
      <c r="H94" s="85">
        <v>7</v>
      </c>
      <c r="I94" s="92"/>
      <c r="J94" s="90">
        <v>1</v>
      </c>
      <c r="K94" s="88" t="s">
        <v>4009</v>
      </c>
      <c r="L94" s="85">
        <v>2</v>
      </c>
    </row>
    <row r="95" spans="2:12" ht="18">
      <c r="B95" s="90">
        <v>1</v>
      </c>
      <c r="C95" s="87" t="s">
        <v>3649</v>
      </c>
      <c r="D95" s="85">
        <v>1</v>
      </c>
      <c r="F95" s="90">
        <v>1</v>
      </c>
      <c r="G95" s="89" t="s">
        <v>10332</v>
      </c>
      <c r="H95" s="85">
        <v>1</v>
      </c>
      <c r="I95" s="92"/>
      <c r="J95" s="90">
        <v>1</v>
      </c>
      <c r="K95" s="89" t="s">
        <v>9692</v>
      </c>
      <c r="L95" s="85">
        <v>1</v>
      </c>
    </row>
    <row r="96" spans="2:12" ht="18">
      <c r="B96" s="90">
        <v>1</v>
      </c>
      <c r="C96" s="89" t="s">
        <v>9813</v>
      </c>
      <c r="D96" s="85">
        <v>6</v>
      </c>
      <c r="F96" s="90">
        <v>1</v>
      </c>
      <c r="G96" s="89" t="s">
        <v>9236</v>
      </c>
      <c r="H96" s="85">
        <v>2</v>
      </c>
      <c r="I96" s="92"/>
      <c r="J96" s="90">
        <v>1</v>
      </c>
      <c r="K96" s="88" t="s">
        <v>4015</v>
      </c>
      <c r="L96" s="85">
        <v>4</v>
      </c>
    </row>
    <row r="97" spans="2:12" ht="18">
      <c r="B97" s="90">
        <v>1</v>
      </c>
      <c r="C97" s="88" t="s">
        <v>3655</v>
      </c>
      <c r="D97" s="85">
        <v>10</v>
      </c>
      <c r="F97" s="90">
        <v>1</v>
      </c>
      <c r="G97" s="89" t="s">
        <v>10187</v>
      </c>
      <c r="H97" s="85">
        <v>1</v>
      </c>
      <c r="I97" s="92"/>
      <c r="J97" s="90">
        <v>1</v>
      </c>
      <c r="K97" s="88" t="s">
        <v>4020</v>
      </c>
      <c r="L97" s="85">
        <v>5</v>
      </c>
    </row>
    <row r="98" spans="2:12" ht="18">
      <c r="B98" s="90">
        <v>1</v>
      </c>
      <c r="C98" s="88" t="s">
        <v>3683</v>
      </c>
      <c r="D98" s="85">
        <v>2</v>
      </c>
      <c r="F98" s="90">
        <v>1</v>
      </c>
      <c r="G98" s="89" t="s">
        <v>8785</v>
      </c>
      <c r="H98" s="85">
        <v>4</v>
      </c>
      <c r="I98" s="92"/>
      <c r="J98" s="90">
        <v>1</v>
      </c>
      <c r="K98" s="89" t="s">
        <v>10436</v>
      </c>
      <c r="L98" s="85">
        <v>1</v>
      </c>
    </row>
    <row r="99" spans="2:12" ht="18">
      <c r="B99" s="90">
        <v>1</v>
      </c>
      <c r="C99" s="89" t="s">
        <v>9157</v>
      </c>
      <c r="D99" s="85">
        <v>1</v>
      </c>
      <c r="F99" s="90">
        <v>1</v>
      </c>
      <c r="G99" s="88" t="s">
        <v>3862</v>
      </c>
      <c r="H99" s="85">
        <v>2</v>
      </c>
      <c r="I99" s="92"/>
      <c r="J99" s="90">
        <v>1</v>
      </c>
      <c r="K99" s="88" t="s">
        <v>4034</v>
      </c>
      <c r="L99" s="85">
        <v>2</v>
      </c>
    </row>
    <row r="100" spans="2:12" ht="18">
      <c r="B100" s="90">
        <v>1</v>
      </c>
      <c r="C100" s="89" t="s">
        <v>9498</v>
      </c>
      <c r="D100" s="85">
        <v>2</v>
      </c>
      <c r="F100" s="90">
        <v>1</v>
      </c>
      <c r="G100" s="88" t="s">
        <v>10190</v>
      </c>
      <c r="H100" s="85">
        <v>1</v>
      </c>
      <c r="I100" s="92"/>
      <c r="J100" s="90">
        <v>1</v>
      </c>
      <c r="K100" s="88" t="s">
        <v>4041</v>
      </c>
      <c r="L100" s="85">
        <v>1</v>
      </c>
    </row>
    <row r="101" spans="2:12" ht="18">
      <c r="B101" s="90">
        <v>1</v>
      </c>
      <c r="C101" s="88" t="s">
        <v>3689</v>
      </c>
      <c r="D101" s="85">
        <v>2</v>
      </c>
      <c r="F101" s="90">
        <v>2</v>
      </c>
      <c r="G101" s="89" t="s">
        <v>9905</v>
      </c>
      <c r="H101" s="85">
        <v>5</v>
      </c>
      <c r="I101" s="92"/>
      <c r="J101" s="90">
        <v>2</v>
      </c>
      <c r="K101" s="87" t="s">
        <v>4047</v>
      </c>
      <c r="L101" s="85">
        <v>10</v>
      </c>
    </row>
    <row r="102" spans="2:12" ht="18">
      <c r="B102" s="90">
        <v>1</v>
      </c>
      <c r="C102" s="87" t="s">
        <v>3694</v>
      </c>
      <c r="D102" s="85">
        <v>2</v>
      </c>
      <c r="F102" s="90">
        <v>1</v>
      </c>
      <c r="G102" s="89" t="s">
        <v>10498</v>
      </c>
      <c r="H102" s="85">
        <v>2</v>
      </c>
      <c r="I102" s="92"/>
      <c r="J102" s="90">
        <v>1</v>
      </c>
      <c r="K102" s="89" t="s">
        <v>10195</v>
      </c>
      <c r="L102" s="85">
        <v>5</v>
      </c>
    </row>
    <row r="103" spans="2:12" ht="18">
      <c r="B103" s="90">
        <v>1</v>
      </c>
      <c r="C103" s="89" t="s">
        <v>9409</v>
      </c>
      <c r="D103" s="85">
        <v>2</v>
      </c>
      <c r="F103" s="90">
        <v>1</v>
      </c>
      <c r="G103" s="89" t="s">
        <v>9908</v>
      </c>
      <c r="H103" s="85">
        <v>3</v>
      </c>
      <c r="I103" s="92"/>
      <c r="J103" s="90">
        <v>1</v>
      </c>
      <c r="K103" s="88" t="s">
        <v>4064</v>
      </c>
      <c r="L103" s="85">
        <v>1</v>
      </c>
    </row>
    <row r="104" spans="2:12" ht="18">
      <c r="B104" s="90">
        <v>1</v>
      </c>
      <c r="C104" s="88" t="s">
        <v>3697</v>
      </c>
      <c r="D104" s="85">
        <v>1</v>
      </c>
      <c r="F104" s="90">
        <v>1</v>
      </c>
      <c r="G104" s="89" t="s">
        <v>9914</v>
      </c>
      <c r="H104" s="85">
        <v>1</v>
      </c>
      <c r="I104" s="92"/>
      <c r="J104" s="90">
        <v>1</v>
      </c>
      <c r="K104" s="89" t="s">
        <v>8912</v>
      </c>
      <c r="L104" s="85">
        <v>1</v>
      </c>
    </row>
    <row r="105" spans="2:12" ht="18">
      <c r="B105" s="90">
        <v>1</v>
      </c>
      <c r="C105" s="88" t="s">
        <v>3701</v>
      </c>
      <c r="D105" s="85">
        <v>2</v>
      </c>
      <c r="F105" s="90">
        <v>1</v>
      </c>
      <c r="G105" s="88" t="s">
        <v>3870</v>
      </c>
      <c r="H105" s="85">
        <v>3</v>
      </c>
      <c r="I105" s="92"/>
      <c r="J105" s="90">
        <v>1</v>
      </c>
      <c r="K105" s="89" t="s">
        <v>10590</v>
      </c>
      <c r="L105" s="85">
        <v>2</v>
      </c>
    </row>
    <row r="106" spans="2:12" ht="18">
      <c r="B106" s="90">
        <v>1</v>
      </c>
      <c r="C106" s="88" t="s">
        <v>3707</v>
      </c>
      <c r="D106" s="85">
        <v>1</v>
      </c>
      <c r="F106" s="90">
        <v>1</v>
      </c>
      <c r="G106" s="88" t="s">
        <v>3881</v>
      </c>
      <c r="H106" s="85">
        <v>10</v>
      </c>
      <c r="I106" s="92"/>
      <c r="J106" s="90">
        <v>1</v>
      </c>
      <c r="K106" s="89" t="s">
        <v>8913</v>
      </c>
      <c r="L106" s="85">
        <v>1</v>
      </c>
    </row>
    <row r="107" spans="2:12" ht="18">
      <c r="B107" s="90">
        <v>1</v>
      </c>
      <c r="C107" s="87" t="s">
        <v>3711</v>
      </c>
      <c r="D107" s="85">
        <v>6</v>
      </c>
      <c r="F107" s="90">
        <v>1</v>
      </c>
      <c r="G107" s="87" t="s">
        <v>3908</v>
      </c>
      <c r="H107" s="85">
        <v>2</v>
      </c>
      <c r="I107" s="92"/>
      <c r="J107" s="90">
        <v>1</v>
      </c>
      <c r="K107" s="88" t="s">
        <v>4068</v>
      </c>
      <c r="L107" s="85">
        <v>1</v>
      </c>
    </row>
    <row r="108" spans="2:12" ht="18">
      <c r="B108" s="90">
        <v>1</v>
      </c>
      <c r="C108" s="87" t="s">
        <v>3719</v>
      </c>
      <c r="D108" s="85">
        <v>13</v>
      </c>
      <c r="F108" s="90">
        <v>1</v>
      </c>
      <c r="G108" s="88" t="s">
        <v>3912</v>
      </c>
      <c r="H108" s="85">
        <v>2</v>
      </c>
      <c r="I108" s="92"/>
      <c r="J108" s="90">
        <v>1</v>
      </c>
      <c r="K108" s="88" t="s">
        <v>4071</v>
      </c>
      <c r="L108" s="85">
        <v>1</v>
      </c>
    </row>
    <row r="109" spans="2:12" ht="18">
      <c r="B109" s="90">
        <v>1</v>
      </c>
      <c r="C109" s="89" t="s">
        <v>8773</v>
      </c>
      <c r="D109" s="85">
        <v>5</v>
      </c>
      <c r="F109" s="90">
        <v>1</v>
      </c>
      <c r="G109" s="89" t="s">
        <v>8795</v>
      </c>
      <c r="H109" s="85">
        <v>4</v>
      </c>
      <c r="I109" s="92"/>
      <c r="J109" s="90">
        <v>2</v>
      </c>
      <c r="K109" s="88" t="s">
        <v>4075</v>
      </c>
      <c r="L109" s="85">
        <v>2</v>
      </c>
    </row>
    <row r="110" spans="2:12" ht="18">
      <c r="B110" s="90">
        <v>1</v>
      </c>
      <c r="C110" s="88" t="s">
        <v>3725</v>
      </c>
      <c r="D110" s="85">
        <v>8</v>
      </c>
      <c r="F110" s="90">
        <v>1</v>
      </c>
      <c r="G110" s="89" t="s">
        <v>8806</v>
      </c>
      <c r="H110" s="85">
        <v>2</v>
      </c>
      <c r="I110" s="92"/>
      <c r="J110" s="90">
        <v>1</v>
      </c>
      <c r="K110" s="88" t="s">
        <v>8917</v>
      </c>
      <c r="L110" s="85">
        <v>4</v>
      </c>
    </row>
    <row r="111" spans="2:12" ht="18">
      <c r="B111" s="90">
        <v>1</v>
      </c>
      <c r="C111" s="88" t="s">
        <v>3742</v>
      </c>
      <c r="D111" s="85">
        <v>3</v>
      </c>
      <c r="F111" s="90">
        <v>1</v>
      </c>
      <c r="G111" s="89" t="s">
        <v>8810</v>
      </c>
      <c r="H111" s="85">
        <v>9</v>
      </c>
      <c r="I111" s="92"/>
      <c r="J111" s="13"/>
      <c r="K111" s="92"/>
      <c r="L111" s="92"/>
    </row>
    <row r="112" spans="2:12" ht="18">
      <c r="F112" s="90">
        <v>1</v>
      </c>
      <c r="G112" s="88" t="s">
        <v>3918</v>
      </c>
      <c r="H112" s="85">
        <v>3</v>
      </c>
      <c r="I112" s="92"/>
      <c r="J112" s="13"/>
      <c r="K112" s="92"/>
      <c r="L112" s="92"/>
    </row>
    <row r="113" spans="2:12" ht="18">
      <c r="F113" s="90">
        <v>1</v>
      </c>
      <c r="G113" s="87" t="s">
        <v>3922</v>
      </c>
      <c r="H113" s="85">
        <v>16</v>
      </c>
      <c r="I113" s="92"/>
      <c r="J113" s="13"/>
      <c r="K113" s="92"/>
      <c r="L113" s="92"/>
    </row>
    <row r="117" spans="2:12" ht="15" customHeight="1">
      <c r="B117" s="146" t="s">
        <v>10603</v>
      </c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</row>
    <row r="118" spans="2:12" ht="34" customHeight="1"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</row>
    <row r="119" spans="2:12">
      <c r="B119" s="80" t="s">
        <v>10601</v>
      </c>
      <c r="C119" s="145" t="s">
        <v>10597</v>
      </c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2:12" ht="15" customHeight="1">
      <c r="B120" s="142">
        <v>83</v>
      </c>
      <c r="C120" s="130">
        <v>358</v>
      </c>
      <c r="D120" s="130"/>
      <c r="E120" s="130"/>
      <c r="F120" s="130"/>
      <c r="G120" s="130"/>
      <c r="H120" s="130"/>
      <c r="I120" s="130"/>
      <c r="J120" s="130"/>
      <c r="K120" s="130"/>
      <c r="L120" s="130"/>
    </row>
    <row r="121" spans="2:12" ht="36" customHeight="1">
      <c r="B121" s="142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</row>
    <row r="122" spans="2:12">
      <c r="B122"/>
    </row>
    <row r="123" spans="2:12" ht="18">
      <c r="B123" s="90">
        <v>1</v>
      </c>
      <c r="C123" s="88" t="s">
        <v>4082</v>
      </c>
      <c r="D123" s="85">
        <v>10</v>
      </c>
      <c r="F123" s="90">
        <v>1</v>
      </c>
      <c r="G123" s="87" t="s">
        <v>4312</v>
      </c>
      <c r="H123" s="85">
        <v>13</v>
      </c>
      <c r="J123" s="90">
        <v>1</v>
      </c>
      <c r="K123" s="88" t="s">
        <v>4658</v>
      </c>
      <c r="L123" s="85">
        <v>19</v>
      </c>
    </row>
    <row r="124" spans="2:12" ht="18">
      <c r="B124" s="90">
        <v>1</v>
      </c>
      <c r="C124" s="88" t="s">
        <v>4108</v>
      </c>
      <c r="D124" s="85">
        <v>4</v>
      </c>
      <c r="F124" s="90">
        <v>1</v>
      </c>
      <c r="G124" s="87" t="s">
        <v>4350</v>
      </c>
      <c r="H124" s="85">
        <v>9</v>
      </c>
      <c r="J124" s="90">
        <v>1</v>
      </c>
      <c r="K124" s="88" t="s">
        <v>4700</v>
      </c>
      <c r="L124" s="85">
        <v>4</v>
      </c>
    </row>
    <row r="125" spans="2:12" ht="18">
      <c r="B125" s="90">
        <v>1</v>
      </c>
      <c r="C125" s="88" t="s">
        <v>4115</v>
      </c>
      <c r="D125" s="85">
        <v>2</v>
      </c>
      <c r="F125" s="90">
        <v>1</v>
      </c>
      <c r="G125" s="89" t="s">
        <v>9255</v>
      </c>
      <c r="H125" s="85">
        <v>7</v>
      </c>
      <c r="J125" s="90">
        <v>1</v>
      </c>
      <c r="K125" s="88" t="s">
        <v>4708</v>
      </c>
      <c r="L125" s="85">
        <v>1</v>
      </c>
    </row>
    <row r="126" spans="2:12" ht="18">
      <c r="B126" s="90">
        <v>1</v>
      </c>
      <c r="C126" s="88" t="s">
        <v>4125</v>
      </c>
      <c r="D126" s="85">
        <v>1</v>
      </c>
      <c r="F126" s="90">
        <v>1</v>
      </c>
      <c r="G126" s="89" t="s">
        <v>9511</v>
      </c>
      <c r="H126" s="85">
        <v>1</v>
      </c>
      <c r="J126" s="90">
        <v>1</v>
      </c>
      <c r="K126" s="89" t="s">
        <v>9478</v>
      </c>
      <c r="L126" s="85">
        <v>1</v>
      </c>
    </row>
    <row r="127" spans="2:12" ht="18">
      <c r="B127" s="90">
        <v>1</v>
      </c>
      <c r="C127" s="89" t="s">
        <v>9920</v>
      </c>
      <c r="D127" s="85">
        <v>3</v>
      </c>
      <c r="F127" s="90">
        <v>1</v>
      </c>
      <c r="G127" s="89" t="s">
        <v>9167</v>
      </c>
      <c r="H127" s="85">
        <v>1</v>
      </c>
      <c r="J127" s="90">
        <v>1</v>
      </c>
      <c r="K127" s="88" t="s">
        <v>4711</v>
      </c>
      <c r="L127" s="85">
        <v>1</v>
      </c>
    </row>
    <row r="128" spans="2:12" ht="18">
      <c r="B128" s="90">
        <v>1</v>
      </c>
      <c r="C128" s="88" t="s">
        <v>4130</v>
      </c>
      <c r="D128" s="85">
        <v>1</v>
      </c>
      <c r="F128" s="90">
        <v>1</v>
      </c>
      <c r="G128" s="87" t="s">
        <v>4372</v>
      </c>
      <c r="H128" s="85">
        <v>3</v>
      </c>
      <c r="J128" s="90">
        <v>1</v>
      </c>
      <c r="K128" s="87" t="s">
        <v>4715</v>
      </c>
      <c r="L128" s="85">
        <v>6</v>
      </c>
    </row>
    <row r="129" spans="2:12" ht="18">
      <c r="B129" s="90">
        <v>1</v>
      </c>
      <c r="C129" s="88" t="s">
        <v>4131</v>
      </c>
      <c r="D129" s="85">
        <v>12</v>
      </c>
      <c r="F129" s="90">
        <v>1</v>
      </c>
      <c r="G129" s="88" t="s">
        <v>4376</v>
      </c>
      <c r="H129" s="85">
        <v>7</v>
      </c>
      <c r="J129" s="90">
        <v>1</v>
      </c>
      <c r="K129" s="88" t="s">
        <v>4728</v>
      </c>
      <c r="L129" s="85">
        <v>2</v>
      </c>
    </row>
    <row r="130" spans="2:12" ht="18">
      <c r="B130" s="90">
        <v>1</v>
      </c>
      <c r="C130" s="87" t="s">
        <v>4164</v>
      </c>
      <c r="D130" s="85">
        <v>6</v>
      </c>
      <c r="F130" s="90">
        <v>1</v>
      </c>
      <c r="G130" s="88" t="s">
        <v>9516</v>
      </c>
      <c r="H130" s="85">
        <v>1</v>
      </c>
      <c r="J130" s="90">
        <v>1</v>
      </c>
      <c r="K130" s="88" t="s">
        <v>4734</v>
      </c>
      <c r="L130" s="85">
        <v>7</v>
      </c>
    </row>
    <row r="131" spans="2:12" ht="18">
      <c r="B131" s="90">
        <v>1</v>
      </c>
      <c r="C131" s="88" t="s">
        <v>4176</v>
      </c>
      <c r="D131" s="85">
        <v>1</v>
      </c>
      <c r="F131" s="90">
        <v>1</v>
      </c>
      <c r="G131" s="88" t="s">
        <v>4395</v>
      </c>
      <c r="H131" s="85">
        <v>1</v>
      </c>
      <c r="J131" s="90">
        <v>1</v>
      </c>
      <c r="K131" s="88" t="s">
        <v>4754</v>
      </c>
      <c r="L131" s="85">
        <v>1</v>
      </c>
    </row>
    <row r="132" spans="2:12" ht="18">
      <c r="B132" s="90">
        <v>1</v>
      </c>
      <c r="C132" s="88" t="s">
        <v>9758</v>
      </c>
      <c r="D132" s="85">
        <v>3</v>
      </c>
      <c r="F132" s="90">
        <v>1</v>
      </c>
      <c r="G132" s="89" t="s">
        <v>10368</v>
      </c>
      <c r="H132" s="85">
        <v>8</v>
      </c>
      <c r="J132" s="90">
        <v>1</v>
      </c>
      <c r="K132" s="87" t="s">
        <v>4767</v>
      </c>
      <c r="L132" s="85">
        <v>6</v>
      </c>
    </row>
    <row r="133" spans="2:12" ht="18">
      <c r="B133" s="90">
        <v>1</v>
      </c>
      <c r="C133" s="88" t="s">
        <v>4179</v>
      </c>
      <c r="D133" s="85">
        <v>2</v>
      </c>
      <c r="F133" s="90">
        <v>2</v>
      </c>
      <c r="G133" s="88" t="s">
        <v>4399</v>
      </c>
      <c r="H133" s="85">
        <v>11</v>
      </c>
      <c r="J133" s="90">
        <v>1</v>
      </c>
      <c r="K133" s="89" t="s">
        <v>9178</v>
      </c>
      <c r="L133" s="85">
        <v>1</v>
      </c>
    </row>
    <row r="134" spans="2:12" ht="18">
      <c r="B134" s="90">
        <v>1</v>
      </c>
      <c r="C134" s="89" t="s">
        <v>9980</v>
      </c>
      <c r="D134" s="85">
        <v>1</v>
      </c>
      <c r="F134" s="90">
        <v>1</v>
      </c>
      <c r="G134" s="89" t="s">
        <v>9247</v>
      </c>
      <c r="H134" s="85">
        <v>1</v>
      </c>
      <c r="J134" s="90">
        <v>1</v>
      </c>
      <c r="K134" s="89" t="s">
        <v>9183</v>
      </c>
      <c r="L134" s="85">
        <v>1</v>
      </c>
    </row>
    <row r="135" spans="2:12" ht="18">
      <c r="B135" s="90">
        <v>1</v>
      </c>
      <c r="C135" s="89" t="s">
        <v>10016</v>
      </c>
      <c r="D135" s="85">
        <v>4</v>
      </c>
      <c r="F135" s="90">
        <v>1</v>
      </c>
      <c r="G135" s="88" t="s">
        <v>9246</v>
      </c>
      <c r="H135" s="85">
        <v>2</v>
      </c>
      <c r="J135" s="90">
        <v>1</v>
      </c>
      <c r="K135" s="87" t="s">
        <v>4768</v>
      </c>
      <c r="L135" s="85">
        <v>10</v>
      </c>
    </row>
    <row r="136" spans="2:12" ht="18">
      <c r="B136" s="90">
        <v>2</v>
      </c>
      <c r="C136" s="88" t="s">
        <v>4185</v>
      </c>
      <c r="D136" s="85">
        <v>9</v>
      </c>
      <c r="F136" s="90">
        <v>1</v>
      </c>
      <c r="G136" s="89" t="s">
        <v>10147</v>
      </c>
      <c r="H136" s="85">
        <v>1</v>
      </c>
      <c r="J136" s="90">
        <v>1</v>
      </c>
      <c r="K136" s="88" t="s">
        <v>4781</v>
      </c>
      <c r="L136" s="85">
        <v>4</v>
      </c>
    </row>
    <row r="137" spans="2:12" ht="18">
      <c r="B137" s="90">
        <v>1</v>
      </c>
      <c r="C137" s="88" t="s">
        <v>4210</v>
      </c>
      <c r="D137" s="85">
        <v>1</v>
      </c>
      <c r="F137" s="90">
        <v>1</v>
      </c>
      <c r="G137" s="89" t="s">
        <v>10034</v>
      </c>
      <c r="H137" s="85">
        <v>12</v>
      </c>
    </row>
    <row r="138" spans="2:12" ht="18">
      <c r="B138" s="90">
        <v>1</v>
      </c>
      <c r="C138" s="88" t="s">
        <v>4214</v>
      </c>
      <c r="D138" s="85">
        <v>1</v>
      </c>
      <c r="F138" s="90">
        <v>1</v>
      </c>
      <c r="G138" s="88" t="s">
        <v>4427</v>
      </c>
      <c r="H138" s="85">
        <v>7</v>
      </c>
    </row>
    <row r="139" spans="2:12" ht="18">
      <c r="B139" s="90">
        <v>1</v>
      </c>
      <c r="C139" s="88" t="s">
        <v>4219</v>
      </c>
      <c r="D139" s="85">
        <v>7</v>
      </c>
      <c r="F139" s="90">
        <v>1</v>
      </c>
      <c r="G139" s="88" t="s">
        <v>4446</v>
      </c>
      <c r="H139" s="85">
        <v>1</v>
      </c>
    </row>
    <row r="140" spans="2:12" ht="18">
      <c r="B140" s="90">
        <v>1</v>
      </c>
      <c r="C140" s="88" t="s">
        <v>4239</v>
      </c>
      <c r="D140" s="85">
        <v>1</v>
      </c>
      <c r="F140" s="90">
        <v>1</v>
      </c>
      <c r="G140" s="88" t="s">
        <v>4450</v>
      </c>
      <c r="H140" s="85">
        <v>2</v>
      </c>
    </row>
    <row r="141" spans="2:12" ht="18">
      <c r="B141" s="90">
        <v>1</v>
      </c>
      <c r="C141" s="89" t="s">
        <v>10025</v>
      </c>
      <c r="D141" s="85">
        <v>4</v>
      </c>
      <c r="F141" s="90">
        <v>2</v>
      </c>
      <c r="G141" s="88" t="s">
        <v>4484</v>
      </c>
      <c r="H141" s="85">
        <v>12</v>
      </c>
    </row>
    <row r="142" spans="2:12" ht="18">
      <c r="B142" s="90">
        <v>1</v>
      </c>
      <c r="C142" s="88" t="s">
        <v>4243</v>
      </c>
      <c r="D142" s="85">
        <v>1</v>
      </c>
      <c r="F142" s="90">
        <v>1</v>
      </c>
      <c r="G142" s="89" t="s">
        <v>9172</v>
      </c>
      <c r="H142" s="85">
        <v>1</v>
      </c>
    </row>
    <row r="143" spans="2:12" ht="18">
      <c r="B143" s="90">
        <v>1</v>
      </c>
      <c r="C143" s="89" t="s">
        <v>10218</v>
      </c>
      <c r="D143" s="85">
        <v>3</v>
      </c>
      <c r="F143" s="90">
        <v>1</v>
      </c>
      <c r="G143" s="88" t="s">
        <v>4489</v>
      </c>
      <c r="H143" s="85">
        <v>1</v>
      </c>
    </row>
    <row r="144" spans="2:12" ht="18">
      <c r="B144" s="90">
        <v>1</v>
      </c>
      <c r="C144" s="89" t="s">
        <v>10210</v>
      </c>
      <c r="D144" s="85">
        <v>1</v>
      </c>
      <c r="F144" s="90">
        <v>1</v>
      </c>
      <c r="G144" s="89" t="s">
        <v>9519</v>
      </c>
      <c r="H144" s="85">
        <v>10</v>
      </c>
    </row>
    <row r="145" spans="2:8" ht="18">
      <c r="B145" s="90">
        <v>1</v>
      </c>
      <c r="C145" s="89" t="s">
        <v>9133</v>
      </c>
      <c r="D145" s="85">
        <v>2</v>
      </c>
      <c r="F145" s="90">
        <v>1</v>
      </c>
      <c r="G145" s="87" t="s">
        <v>4490</v>
      </c>
      <c r="H145" s="85">
        <v>4</v>
      </c>
    </row>
    <row r="146" spans="2:8" ht="18">
      <c r="B146" s="90">
        <v>1</v>
      </c>
      <c r="C146" s="87" t="s">
        <v>4252</v>
      </c>
      <c r="D146" s="85">
        <v>18</v>
      </c>
      <c r="F146" s="90">
        <v>1</v>
      </c>
      <c r="G146" s="88" t="s">
        <v>4498</v>
      </c>
      <c r="H146" s="85">
        <v>1</v>
      </c>
    </row>
    <row r="147" spans="2:8" ht="18">
      <c r="B147" s="90">
        <v>1</v>
      </c>
      <c r="C147" s="88" t="s">
        <v>4286</v>
      </c>
      <c r="D147" s="85">
        <v>1</v>
      </c>
      <c r="F147" s="90">
        <v>1</v>
      </c>
      <c r="G147" s="88" t="s">
        <v>4504</v>
      </c>
      <c r="H147" s="85">
        <v>1</v>
      </c>
    </row>
    <row r="148" spans="2:8" ht="18">
      <c r="B148" s="90">
        <v>1</v>
      </c>
      <c r="C148" s="89" t="s">
        <v>10215</v>
      </c>
      <c r="D148" s="85">
        <v>1</v>
      </c>
      <c r="F148" s="90">
        <v>1</v>
      </c>
      <c r="G148" s="88" t="s">
        <v>4510</v>
      </c>
      <c r="H148" s="85">
        <v>1</v>
      </c>
    </row>
    <row r="149" spans="2:8" ht="18">
      <c r="B149" s="90">
        <v>1</v>
      </c>
      <c r="C149" s="88" t="s">
        <v>4291</v>
      </c>
      <c r="D149" s="85">
        <v>2</v>
      </c>
      <c r="F149" s="90">
        <v>1</v>
      </c>
      <c r="G149" s="89" t="s">
        <v>9422</v>
      </c>
      <c r="H149" s="85">
        <v>2</v>
      </c>
    </row>
    <row r="150" spans="2:8" ht="18">
      <c r="B150" s="90">
        <v>1</v>
      </c>
      <c r="C150" s="88" t="s">
        <v>4298</v>
      </c>
      <c r="D150" s="85">
        <v>1</v>
      </c>
      <c r="F150" s="90">
        <v>1</v>
      </c>
      <c r="G150" s="88" t="s">
        <v>4514</v>
      </c>
      <c r="H150" s="85">
        <v>6</v>
      </c>
    </row>
    <row r="151" spans="2:8" ht="18">
      <c r="B151" s="90">
        <v>1</v>
      </c>
      <c r="C151" s="89" t="s">
        <v>9252</v>
      </c>
      <c r="D151" s="85">
        <v>1</v>
      </c>
      <c r="F151" s="90">
        <v>1</v>
      </c>
      <c r="G151" s="89" t="s">
        <v>9173</v>
      </c>
      <c r="H151" s="85">
        <v>1</v>
      </c>
    </row>
    <row r="152" spans="2:8" ht="18">
      <c r="B152" s="90">
        <v>2</v>
      </c>
      <c r="C152" s="87" t="s">
        <v>4302</v>
      </c>
      <c r="D152" s="85">
        <v>4</v>
      </c>
      <c r="F152" s="90">
        <v>1</v>
      </c>
      <c r="G152" s="87" t="s">
        <v>4529</v>
      </c>
      <c r="H152" s="85">
        <v>11</v>
      </c>
    </row>
    <row r="153" spans="2:8" ht="18">
      <c r="B153" s="90">
        <v>1</v>
      </c>
      <c r="C153" s="88" t="s">
        <v>4307</v>
      </c>
      <c r="D153" s="85">
        <v>1</v>
      </c>
      <c r="F153" s="90">
        <v>1</v>
      </c>
      <c r="G153" s="88" t="s">
        <v>4532</v>
      </c>
      <c r="H153" s="85">
        <v>4</v>
      </c>
    </row>
    <row r="154" spans="2:8" ht="18">
      <c r="F154" s="90">
        <v>1</v>
      </c>
      <c r="G154" s="88" t="s">
        <v>4542</v>
      </c>
      <c r="H154" s="85">
        <v>37</v>
      </c>
    </row>
    <row r="155" spans="2:8" ht="18">
      <c r="F155" s="90">
        <v>2</v>
      </c>
      <c r="G155" s="88" t="s">
        <v>4644</v>
      </c>
      <c r="H155" s="85">
        <v>5</v>
      </c>
    </row>
    <row r="160" spans="2:8" ht="5" customHeight="1"/>
    <row r="161" spans="2:12" ht="15" customHeight="1">
      <c r="B161" s="146" t="s">
        <v>10604</v>
      </c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</row>
    <row r="162" spans="2:12" ht="23" customHeight="1"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</row>
    <row r="163" spans="2:12">
      <c r="B163" s="80" t="s">
        <v>10596</v>
      </c>
      <c r="C163" s="145" t="s">
        <v>10597</v>
      </c>
      <c r="D163" s="145"/>
      <c r="E163" s="145"/>
      <c r="F163" s="145"/>
      <c r="G163" s="145"/>
      <c r="H163" s="145"/>
      <c r="I163" s="145"/>
      <c r="J163" s="145"/>
      <c r="K163" s="145"/>
      <c r="L163" s="145"/>
    </row>
    <row r="164" spans="2:12" ht="15" customHeight="1">
      <c r="B164" s="142">
        <v>79</v>
      </c>
      <c r="C164" s="130">
        <v>249</v>
      </c>
      <c r="D164" s="130"/>
      <c r="E164" s="130"/>
      <c r="F164" s="130"/>
      <c r="G164" s="130"/>
      <c r="H164" s="130"/>
      <c r="I164" s="130"/>
      <c r="J164" s="130"/>
      <c r="K164" s="130"/>
      <c r="L164" s="130"/>
    </row>
    <row r="165" spans="2:12" ht="36" customHeight="1">
      <c r="B165" s="142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</row>
    <row r="166" spans="2:12">
      <c r="B166"/>
    </row>
    <row r="167" spans="2:12" ht="18">
      <c r="B167" s="90">
        <v>1</v>
      </c>
      <c r="C167" s="89" t="s">
        <v>10338</v>
      </c>
      <c r="D167" s="85">
        <v>1</v>
      </c>
      <c r="F167" s="90">
        <v>1</v>
      </c>
      <c r="G167" s="88" t="s">
        <v>9353</v>
      </c>
      <c r="H167" s="85">
        <v>3</v>
      </c>
      <c r="J167" s="90">
        <v>1</v>
      </c>
      <c r="K167" s="88" t="s">
        <v>5179</v>
      </c>
      <c r="L167" s="85">
        <v>2</v>
      </c>
    </row>
    <row r="168" spans="2:12" ht="18">
      <c r="B168" s="90">
        <v>1</v>
      </c>
      <c r="C168" s="87" t="s">
        <v>4788</v>
      </c>
      <c r="D168" s="85">
        <v>31</v>
      </c>
      <c r="F168" s="90">
        <v>1</v>
      </c>
      <c r="G168" s="89" t="s">
        <v>9627</v>
      </c>
      <c r="H168" s="85">
        <v>1</v>
      </c>
      <c r="J168" s="90">
        <v>1</v>
      </c>
      <c r="K168" s="88" t="s">
        <v>5186</v>
      </c>
      <c r="L168" s="85">
        <v>1</v>
      </c>
    </row>
    <row r="169" spans="2:12" ht="18">
      <c r="B169" s="90">
        <v>1</v>
      </c>
      <c r="C169" s="88" t="s">
        <v>9245</v>
      </c>
      <c r="D169" s="85">
        <v>1</v>
      </c>
      <c r="F169" s="90">
        <v>1</v>
      </c>
      <c r="G169" s="88" t="s">
        <v>5006</v>
      </c>
      <c r="H169" s="85">
        <v>2</v>
      </c>
      <c r="J169" s="90">
        <v>1</v>
      </c>
      <c r="K169" s="88" t="s">
        <v>10080</v>
      </c>
      <c r="L169" s="85">
        <v>1</v>
      </c>
    </row>
    <row r="170" spans="2:12" ht="18">
      <c r="B170" s="90">
        <v>1</v>
      </c>
      <c r="C170" s="89" t="s">
        <v>9190</v>
      </c>
      <c r="D170" s="85">
        <v>1</v>
      </c>
      <c r="F170" s="90">
        <v>1</v>
      </c>
      <c r="G170" s="88" t="s">
        <v>5014</v>
      </c>
      <c r="H170" s="85">
        <v>2</v>
      </c>
      <c r="J170" s="90">
        <v>1</v>
      </c>
      <c r="K170" s="88" t="s">
        <v>5188</v>
      </c>
      <c r="L170" s="85">
        <v>4</v>
      </c>
    </row>
    <row r="171" spans="2:12" ht="18">
      <c r="B171" s="90">
        <v>1</v>
      </c>
      <c r="C171" s="88" t="s">
        <v>4826</v>
      </c>
      <c r="D171" s="85">
        <v>4</v>
      </c>
      <c r="F171" s="90">
        <v>2</v>
      </c>
      <c r="G171" s="88" t="s">
        <v>5021</v>
      </c>
      <c r="H171" s="85">
        <v>2</v>
      </c>
      <c r="J171" s="90">
        <v>1</v>
      </c>
      <c r="K171" s="88" t="s">
        <v>5197</v>
      </c>
      <c r="L171" s="85">
        <v>8</v>
      </c>
    </row>
    <row r="172" spans="2:12" ht="18">
      <c r="B172" s="90">
        <v>1</v>
      </c>
      <c r="C172" s="89" t="s">
        <v>10441</v>
      </c>
      <c r="D172" s="85">
        <v>1</v>
      </c>
      <c r="F172" s="90">
        <v>1</v>
      </c>
      <c r="G172" s="88" t="s">
        <v>5024</v>
      </c>
      <c r="H172" s="85">
        <v>2</v>
      </c>
      <c r="J172" s="90">
        <v>1</v>
      </c>
      <c r="K172" s="87" t="s">
        <v>5210</v>
      </c>
      <c r="L172" s="85">
        <v>4</v>
      </c>
    </row>
    <row r="173" spans="2:12" ht="18">
      <c r="B173" s="90">
        <v>1</v>
      </c>
      <c r="C173" s="88" t="s">
        <v>4837</v>
      </c>
      <c r="D173" s="85">
        <v>1</v>
      </c>
      <c r="F173" s="90">
        <v>1</v>
      </c>
      <c r="G173" s="88" t="s">
        <v>10233</v>
      </c>
      <c r="H173" s="85">
        <v>2</v>
      </c>
      <c r="J173" s="90">
        <v>1</v>
      </c>
      <c r="K173" s="87" t="s">
        <v>5216</v>
      </c>
      <c r="L173" s="85">
        <v>10</v>
      </c>
    </row>
    <row r="174" spans="2:12" ht="18">
      <c r="B174" s="90">
        <v>1</v>
      </c>
      <c r="C174" s="88" t="s">
        <v>4840</v>
      </c>
      <c r="D174" s="85">
        <v>2</v>
      </c>
      <c r="F174" s="90">
        <v>1</v>
      </c>
      <c r="G174" s="87" t="s">
        <v>5030</v>
      </c>
      <c r="H174" s="85">
        <v>2</v>
      </c>
      <c r="J174" s="90">
        <v>1</v>
      </c>
      <c r="K174" s="88" t="s">
        <v>5228</v>
      </c>
      <c r="L174" s="85">
        <v>1</v>
      </c>
    </row>
    <row r="175" spans="2:12" ht="18">
      <c r="B175" s="90">
        <v>1</v>
      </c>
      <c r="C175" s="88" t="s">
        <v>4848</v>
      </c>
      <c r="D175" s="85">
        <v>1</v>
      </c>
      <c r="F175" s="90">
        <v>1</v>
      </c>
      <c r="G175" s="87" t="s">
        <v>5034</v>
      </c>
      <c r="H175" s="85">
        <v>9</v>
      </c>
      <c r="J175" s="90">
        <v>1</v>
      </c>
      <c r="K175" s="87" t="s">
        <v>5232</v>
      </c>
      <c r="L175" s="85">
        <v>5</v>
      </c>
    </row>
    <row r="176" spans="2:12" ht="18">
      <c r="B176" s="90">
        <v>1</v>
      </c>
      <c r="C176" s="88" t="s">
        <v>4852</v>
      </c>
      <c r="D176" s="85">
        <v>3</v>
      </c>
      <c r="F176" s="90">
        <v>1</v>
      </c>
      <c r="G176" s="87" t="s">
        <v>5047</v>
      </c>
      <c r="H176" s="85">
        <v>10</v>
      </c>
      <c r="J176" s="90">
        <v>1</v>
      </c>
      <c r="K176" s="88" t="s">
        <v>9363</v>
      </c>
      <c r="L176" s="85">
        <v>1</v>
      </c>
    </row>
    <row r="177" spans="2:8" ht="18">
      <c r="B177" s="90">
        <v>1</v>
      </c>
      <c r="C177" s="88" t="s">
        <v>4860</v>
      </c>
      <c r="D177" s="85">
        <v>5</v>
      </c>
      <c r="F177" s="90">
        <v>1</v>
      </c>
      <c r="G177" s="88" t="s">
        <v>5073</v>
      </c>
      <c r="H177" s="85">
        <v>3</v>
      </c>
    </row>
    <row r="178" spans="2:8" ht="18">
      <c r="B178" s="90">
        <v>1</v>
      </c>
      <c r="C178" s="88" t="s">
        <v>4869</v>
      </c>
      <c r="D178" s="85">
        <v>1</v>
      </c>
      <c r="F178" s="90">
        <v>1</v>
      </c>
      <c r="G178" s="88" t="s">
        <v>5083</v>
      </c>
      <c r="H178" s="85">
        <v>1</v>
      </c>
    </row>
    <row r="179" spans="2:8" ht="18">
      <c r="B179" s="90">
        <v>1</v>
      </c>
      <c r="C179" s="88" t="s">
        <v>4875</v>
      </c>
      <c r="D179" s="85">
        <v>1</v>
      </c>
      <c r="F179" s="90">
        <v>1</v>
      </c>
      <c r="G179" s="88" t="s">
        <v>5086</v>
      </c>
      <c r="H179" s="85">
        <v>1</v>
      </c>
    </row>
    <row r="180" spans="2:8" ht="18">
      <c r="B180" s="90">
        <v>1</v>
      </c>
      <c r="C180" s="89" t="s">
        <v>8951</v>
      </c>
      <c r="D180" s="85">
        <v>2</v>
      </c>
      <c r="F180" s="90">
        <v>1</v>
      </c>
      <c r="G180" s="89" t="s">
        <v>9700</v>
      </c>
      <c r="H180" s="85">
        <v>2</v>
      </c>
    </row>
    <row r="181" spans="2:8" ht="18">
      <c r="B181" s="90">
        <v>1</v>
      </c>
      <c r="C181" s="88" t="s">
        <v>4879</v>
      </c>
      <c r="D181" s="85">
        <v>1</v>
      </c>
      <c r="F181" s="90">
        <v>1</v>
      </c>
      <c r="G181" s="89" t="s">
        <v>10448</v>
      </c>
      <c r="H181" s="85">
        <v>1</v>
      </c>
    </row>
    <row r="182" spans="2:8" ht="18">
      <c r="B182" s="90">
        <v>1</v>
      </c>
      <c r="C182" s="87" t="s">
        <v>4883</v>
      </c>
      <c r="D182" s="85">
        <v>8</v>
      </c>
      <c r="F182" s="90">
        <v>1</v>
      </c>
      <c r="G182" s="88" t="s">
        <v>5090</v>
      </c>
      <c r="H182" s="85">
        <v>4</v>
      </c>
    </row>
    <row r="183" spans="2:8" ht="18">
      <c r="B183" s="90">
        <v>2</v>
      </c>
      <c r="C183" s="87" t="s">
        <v>10225</v>
      </c>
      <c r="D183" s="85">
        <v>13</v>
      </c>
      <c r="F183" s="90">
        <v>2</v>
      </c>
      <c r="G183" s="88" t="s">
        <v>5097</v>
      </c>
      <c r="H183" s="85">
        <v>11</v>
      </c>
    </row>
    <row r="184" spans="2:8" ht="18">
      <c r="B184" s="90">
        <v>1</v>
      </c>
      <c r="C184" s="89" t="s">
        <v>8960</v>
      </c>
      <c r="D184" s="85">
        <v>1</v>
      </c>
      <c r="F184" s="90">
        <v>1</v>
      </c>
      <c r="G184" s="89" t="s">
        <v>8963</v>
      </c>
      <c r="H184" s="85">
        <v>1</v>
      </c>
    </row>
    <row r="185" spans="2:8" ht="18">
      <c r="B185" s="90">
        <v>1</v>
      </c>
      <c r="C185" s="89" t="s">
        <v>10074</v>
      </c>
      <c r="D185" s="85">
        <v>2</v>
      </c>
      <c r="F185" s="90">
        <v>1</v>
      </c>
      <c r="G185" s="88" t="s">
        <v>5121</v>
      </c>
      <c r="H185" s="85">
        <v>1</v>
      </c>
    </row>
    <row r="186" spans="2:8" ht="18">
      <c r="B186" s="90">
        <v>2</v>
      </c>
      <c r="C186" s="87" t="s">
        <v>4919</v>
      </c>
      <c r="D186" s="85">
        <v>26</v>
      </c>
      <c r="F186" s="90">
        <v>1</v>
      </c>
      <c r="G186" s="89" t="s">
        <v>10150</v>
      </c>
      <c r="H186" s="85">
        <v>2</v>
      </c>
    </row>
    <row r="187" spans="2:8" ht="18">
      <c r="B187" s="90">
        <v>1</v>
      </c>
      <c r="C187" s="88" t="s">
        <v>4962</v>
      </c>
      <c r="D187" s="85">
        <v>1</v>
      </c>
      <c r="F187" s="90">
        <v>1</v>
      </c>
      <c r="G187" s="88" t="s">
        <v>5125</v>
      </c>
      <c r="H187" s="85">
        <v>1</v>
      </c>
    </row>
    <row r="188" spans="2:8" ht="18">
      <c r="B188" s="90">
        <v>1</v>
      </c>
      <c r="C188" s="88" t="s">
        <v>4966</v>
      </c>
      <c r="D188" s="85">
        <v>3</v>
      </c>
      <c r="F188" s="90">
        <v>1</v>
      </c>
      <c r="G188" s="89" t="s">
        <v>9484</v>
      </c>
      <c r="H188" s="85">
        <v>1</v>
      </c>
    </row>
    <row r="189" spans="2:8" ht="18">
      <c r="B189" s="90">
        <v>1</v>
      </c>
      <c r="C189" s="88" t="s">
        <v>4975</v>
      </c>
      <c r="D189" s="85">
        <v>1</v>
      </c>
      <c r="F189" s="90">
        <v>1</v>
      </c>
      <c r="G189" s="88" t="s">
        <v>5129</v>
      </c>
      <c r="H189" s="85">
        <v>2</v>
      </c>
    </row>
    <row r="190" spans="2:8" ht="18">
      <c r="B190" s="90">
        <v>1</v>
      </c>
      <c r="C190" s="88" t="s">
        <v>4979</v>
      </c>
      <c r="D190" s="85">
        <v>2</v>
      </c>
      <c r="F190" s="90">
        <v>1</v>
      </c>
      <c r="G190" s="88" t="s">
        <v>5136</v>
      </c>
      <c r="H190" s="85">
        <v>2</v>
      </c>
    </row>
    <row r="191" spans="2:8" ht="18">
      <c r="B191" s="90">
        <v>1</v>
      </c>
      <c r="C191" s="88" t="s">
        <v>4986</v>
      </c>
      <c r="D191" s="85">
        <v>2</v>
      </c>
      <c r="F191" s="90">
        <v>1</v>
      </c>
      <c r="G191" s="88" t="s">
        <v>5143</v>
      </c>
      <c r="H191" s="85">
        <v>1</v>
      </c>
    </row>
    <row r="192" spans="2:8" ht="18">
      <c r="B192" s="90">
        <v>1</v>
      </c>
      <c r="C192" s="88" t="s">
        <v>4989</v>
      </c>
      <c r="D192" s="85">
        <v>1</v>
      </c>
      <c r="F192" s="90">
        <v>1</v>
      </c>
      <c r="G192" s="89" t="s">
        <v>9388</v>
      </c>
      <c r="H192" s="85">
        <v>1</v>
      </c>
    </row>
    <row r="193" spans="2:12" ht="18">
      <c r="B193" s="90">
        <v>1</v>
      </c>
      <c r="C193" s="88" t="s">
        <v>4993</v>
      </c>
      <c r="D193" s="85">
        <v>1</v>
      </c>
      <c r="F193" s="90">
        <v>1</v>
      </c>
      <c r="G193" s="87" t="s">
        <v>5147</v>
      </c>
      <c r="H193" s="85">
        <v>5</v>
      </c>
    </row>
    <row r="194" spans="2:12" ht="18">
      <c r="B194" s="90">
        <v>1</v>
      </c>
      <c r="C194" s="89" t="s">
        <v>9544</v>
      </c>
      <c r="D194" s="85">
        <v>3</v>
      </c>
      <c r="F194" s="90">
        <v>2</v>
      </c>
      <c r="G194" s="87" t="s">
        <v>5160</v>
      </c>
      <c r="H194" s="85">
        <v>3</v>
      </c>
    </row>
    <row r="195" spans="2:12" ht="18">
      <c r="B195" s="90">
        <v>1</v>
      </c>
      <c r="C195" s="88" t="s">
        <v>4999</v>
      </c>
      <c r="D195" s="85">
        <v>1</v>
      </c>
      <c r="F195" s="90">
        <v>1</v>
      </c>
      <c r="G195" s="88" t="s">
        <v>5167</v>
      </c>
      <c r="H195" s="85">
        <v>3</v>
      </c>
    </row>
    <row r="196" spans="2:12" ht="18">
      <c r="B196" s="90">
        <v>1</v>
      </c>
      <c r="C196" s="88" t="s">
        <v>5002</v>
      </c>
      <c r="D196" s="85">
        <v>1</v>
      </c>
      <c r="F196" s="90">
        <v>1</v>
      </c>
      <c r="G196" s="87" t="s">
        <v>5175</v>
      </c>
      <c r="H196" s="85">
        <v>2</v>
      </c>
    </row>
    <row r="197" spans="2:12" ht="18">
      <c r="B197" s="90">
        <v>1</v>
      </c>
      <c r="C197" s="89" t="s">
        <v>9555</v>
      </c>
      <c r="D197" s="85">
        <v>3</v>
      </c>
      <c r="F197" s="90">
        <v>1</v>
      </c>
      <c r="G197" s="89" t="s">
        <v>8967</v>
      </c>
      <c r="H197" s="85">
        <v>1</v>
      </c>
    </row>
    <row r="198" spans="2:12" ht="18">
      <c r="F198" s="90">
        <v>1</v>
      </c>
      <c r="G198" s="89" t="s">
        <v>10243</v>
      </c>
      <c r="H198" s="85">
        <v>2</v>
      </c>
    </row>
    <row r="199" spans="2:12" ht="18">
      <c r="F199" s="90">
        <v>1</v>
      </c>
      <c r="G199" s="89" t="s">
        <v>10342</v>
      </c>
      <c r="H199" s="85">
        <v>1</v>
      </c>
    </row>
    <row r="205" spans="2:12" ht="15" customHeight="1">
      <c r="B205" s="147" t="s">
        <v>10605</v>
      </c>
      <c r="C205" s="147"/>
      <c r="D205" s="147"/>
      <c r="E205" s="147"/>
      <c r="F205" s="147"/>
      <c r="G205" s="147"/>
      <c r="H205" s="147"/>
      <c r="I205" s="147"/>
      <c r="J205" s="147"/>
      <c r="K205" s="147"/>
      <c r="L205" s="147"/>
    </row>
    <row r="206" spans="2:12" ht="24" customHeight="1">
      <c r="B206" s="147"/>
      <c r="C206" s="147"/>
      <c r="D206" s="147"/>
      <c r="E206" s="147"/>
      <c r="F206" s="147"/>
      <c r="G206" s="147"/>
      <c r="H206" s="147"/>
      <c r="I206" s="147"/>
      <c r="J206" s="147"/>
      <c r="K206" s="147"/>
      <c r="L206" s="147"/>
    </row>
    <row r="207" spans="2:12">
      <c r="B207" s="80" t="s">
        <v>10596</v>
      </c>
      <c r="C207" s="145" t="s">
        <v>10597</v>
      </c>
      <c r="D207" s="145"/>
      <c r="E207" s="145"/>
      <c r="F207" s="145"/>
      <c r="G207" s="145"/>
      <c r="H207" s="145"/>
      <c r="I207" s="145"/>
      <c r="J207" s="145"/>
      <c r="K207" s="145"/>
      <c r="L207" s="145"/>
    </row>
    <row r="208" spans="2:12" ht="15" customHeight="1">
      <c r="B208" s="142">
        <v>88</v>
      </c>
      <c r="C208" s="130">
        <v>329</v>
      </c>
      <c r="D208" s="130"/>
      <c r="E208" s="130"/>
      <c r="F208" s="130"/>
      <c r="G208" s="130"/>
      <c r="H208" s="130"/>
      <c r="I208" s="130"/>
      <c r="J208" s="130"/>
      <c r="K208" s="130"/>
      <c r="L208" s="130"/>
    </row>
    <row r="209" spans="2:12" ht="28" customHeight="1">
      <c r="B209" s="142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</row>
    <row r="210" spans="2:12">
      <c r="B210"/>
    </row>
    <row r="211" spans="2:12" ht="18">
      <c r="B211" s="90">
        <v>1</v>
      </c>
      <c r="C211" s="89" t="s">
        <v>9628</v>
      </c>
      <c r="D211" s="85">
        <v>3</v>
      </c>
      <c r="F211" s="90">
        <v>1</v>
      </c>
      <c r="G211" s="87" t="s">
        <v>5454</v>
      </c>
      <c r="H211" s="85">
        <v>8</v>
      </c>
      <c r="J211" s="90">
        <v>1</v>
      </c>
      <c r="K211" s="88" t="s">
        <v>5699</v>
      </c>
      <c r="L211" s="85">
        <v>15</v>
      </c>
    </row>
    <row r="212" spans="2:12" ht="18">
      <c r="B212" s="90">
        <v>1</v>
      </c>
      <c r="C212" s="88" t="s">
        <v>9269</v>
      </c>
      <c r="D212" s="85">
        <v>3</v>
      </c>
      <c r="F212" s="90">
        <v>1</v>
      </c>
      <c r="G212" s="88" t="s">
        <v>5465</v>
      </c>
      <c r="H212" s="85">
        <v>1</v>
      </c>
      <c r="J212" s="90">
        <v>1</v>
      </c>
      <c r="K212" s="89" t="s">
        <v>9202</v>
      </c>
      <c r="L212" s="85">
        <v>3</v>
      </c>
    </row>
    <row r="213" spans="2:12" ht="18">
      <c r="B213" s="90">
        <v>1</v>
      </c>
      <c r="C213" s="87" t="s">
        <v>5248</v>
      </c>
      <c r="D213" s="85">
        <v>6</v>
      </c>
      <c r="F213" s="90">
        <v>1</v>
      </c>
      <c r="G213" s="88" t="s">
        <v>5469</v>
      </c>
      <c r="H213" s="85">
        <v>1</v>
      </c>
      <c r="J213" s="90">
        <v>1</v>
      </c>
      <c r="K213" s="88" t="s">
        <v>5740</v>
      </c>
      <c r="L213" s="85">
        <v>1</v>
      </c>
    </row>
    <row r="214" spans="2:12" ht="18">
      <c r="B214" s="90">
        <v>1</v>
      </c>
      <c r="C214" s="87" t="s">
        <v>5253</v>
      </c>
      <c r="D214" s="85">
        <v>7</v>
      </c>
      <c r="F214" s="90">
        <v>1</v>
      </c>
      <c r="G214" s="88" t="s">
        <v>5472</v>
      </c>
      <c r="H214" s="85">
        <v>3</v>
      </c>
      <c r="J214" s="90">
        <v>1</v>
      </c>
      <c r="K214" s="88" t="s">
        <v>5744</v>
      </c>
      <c r="L214" s="85">
        <v>1</v>
      </c>
    </row>
    <row r="215" spans="2:12" ht="18">
      <c r="B215" s="90">
        <v>1</v>
      </c>
      <c r="C215" s="89" t="s">
        <v>9787</v>
      </c>
      <c r="D215" s="85">
        <v>2</v>
      </c>
      <c r="F215" s="90">
        <v>1</v>
      </c>
      <c r="G215" s="89" t="s">
        <v>10108</v>
      </c>
      <c r="H215" s="85">
        <v>3</v>
      </c>
      <c r="J215" s="90">
        <v>1</v>
      </c>
      <c r="K215" s="87" t="s">
        <v>5749</v>
      </c>
      <c r="L215" s="85">
        <v>14</v>
      </c>
    </row>
    <row r="216" spans="2:12" ht="18">
      <c r="B216" s="90">
        <v>1</v>
      </c>
      <c r="C216" s="88" t="s">
        <v>5265</v>
      </c>
      <c r="D216" s="85">
        <v>1</v>
      </c>
      <c r="F216" s="90">
        <v>1</v>
      </c>
      <c r="G216" s="89" t="s">
        <v>10114</v>
      </c>
      <c r="H216" s="85">
        <v>1</v>
      </c>
      <c r="J216" s="90">
        <v>1</v>
      </c>
      <c r="K216" s="89" t="s">
        <v>10297</v>
      </c>
      <c r="L216" s="85">
        <v>3</v>
      </c>
    </row>
    <row r="217" spans="2:12" ht="18">
      <c r="B217" s="90">
        <v>1</v>
      </c>
      <c r="C217" s="89" t="s">
        <v>9711</v>
      </c>
      <c r="D217" s="85">
        <v>2</v>
      </c>
      <c r="F217" s="90">
        <v>1</v>
      </c>
      <c r="G217" s="89" t="s">
        <v>10547</v>
      </c>
      <c r="H217" s="85">
        <v>1</v>
      </c>
      <c r="J217" s="90">
        <v>1</v>
      </c>
      <c r="K217" s="89" t="s">
        <v>9465</v>
      </c>
      <c r="L217" s="85">
        <v>1</v>
      </c>
    </row>
    <row r="218" spans="2:12" ht="18">
      <c r="B218" s="90">
        <v>1</v>
      </c>
      <c r="C218" s="89" t="s">
        <v>8971</v>
      </c>
      <c r="D218" s="85">
        <v>1</v>
      </c>
      <c r="F218" s="90">
        <v>1</v>
      </c>
      <c r="G218" s="88" t="s">
        <v>5479</v>
      </c>
      <c r="H218" s="85">
        <v>2</v>
      </c>
      <c r="J218" s="90">
        <v>1</v>
      </c>
      <c r="K218" s="89" t="s">
        <v>9284</v>
      </c>
      <c r="L218" s="85">
        <v>1</v>
      </c>
    </row>
    <row r="219" spans="2:12" ht="18">
      <c r="B219" s="90">
        <v>1</v>
      </c>
      <c r="C219" s="88" t="s">
        <v>5268</v>
      </c>
      <c r="D219" s="85">
        <v>3</v>
      </c>
      <c r="F219" s="90">
        <v>1</v>
      </c>
      <c r="G219" s="89" t="s">
        <v>10118</v>
      </c>
      <c r="H219" s="85">
        <v>2</v>
      </c>
      <c r="J219" s="90">
        <v>1</v>
      </c>
      <c r="K219" s="89" t="s">
        <v>9469</v>
      </c>
      <c r="L219" s="85">
        <v>1</v>
      </c>
    </row>
    <row r="220" spans="2:12" ht="18">
      <c r="B220" s="90">
        <v>1</v>
      </c>
      <c r="C220" s="88" t="s">
        <v>5274</v>
      </c>
      <c r="D220" s="85">
        <v>2</v>
      </c>
      <c r="F220" s="90">
        <v>1</v>
      </c>
      <c r="G220" s="88" t="s">
        <v>5484</v>
      </c>
      <c r="H220" s="85">
        <v>2</v>
      </c>
      <c r="J220" s="90">
        <v>1</v>
      </c>
      <c r="K220" s="89" t="s">
        <v>9293</v>
      </c>
      <c r="L220" s="85">
        <v>7</v>
      </c>
    </row>
    <row r="221" spans="2:12" ht="18">
      <c r="B221" s="90">
        <v>1</v>
      </c>
      <c r="C221" s="89" t="s">
        <v>8994</v>
      </c>
      <c r="D221" s="85">
        <v>3</v>
      </c>
      <c r="F221" s="90">
        <v>1</v>
      </c>
      <c r="G221" s="88" t="s">
        <v>5492</v>
      </c>
      <c r="H221" s="85">
        <v>1</v>
      </c>
      <c r="J221" s="90">
        <v>1</v>
      </c>
      <c r="K221" s="87" t="s">
        <v>5768</v>
      </c>
      <c r="L221" s="85">
        <v>2</v>
      </c>
    </row>
    <row r="222" spans="2:12" ht="18">
      <c r="B222" s="90">
        <v>1</v>
      </c>
      <c r="C222" s="89" t="s">
        <v>9455</v>
      </c>
      <c r="D222" s="85">
        <v>1</v>
      </c>
      <c r="F222" s="90">
        <v>1</v>
      </c>
      <c r="G222" s="89" t="s">
        <v>9459</v>
      </c>
      <c r="H222" s="85">
        <v>1</v>
      </c>
      <c r="J222" s="90">
        <v>1</v>
      </c>
      <c r="K222" s="89" t="s">
        <v>10456</v>
      </c>
      <c r="L222" s="85">
        <v>1</v>
      </c>
    </row>
    <row r="223" spans="2:12" ht="18">
      <c r="B223" s="90">
        <v>1</v>
      </c>
      <c r="C223" s="87" t="s">
        <v>5282</v>
      </c>
      <c r="D223" s="85">
        <v>10</v>
      </c>
      <c r="F223" s="90">
        <v>1</v>
      </c>
      <c r="G223" s="89" t="s">
        <v>9277</v>
      </c>
      <c r="H223" s="85">
        <v>5</v>
      </c>
      <c r="J223" s="90">
        <v>1</v>
      </c>
      <c r="K223" s="88" t="s">
        <v>5772</v>
      </c>
      <c r="L223" s="85">
        <v>1</v>
      </c>
    </row>
    <row r="224" spans="2:12" ht="18">
      <c r="B224" s="90">
        <v>1</v>
      </c>
      <c r="C224" s="89" t="s">
        <v>9607</v>
      </c>
      <c r="D224" s="85">
        <v>2</v>
      </c>
      <c r="F224" s="90">
        <v>1</v>
      </c>
      <c r="G224" s="88" t="s">
        <v>5496</v>
      </c>
      <c r="H224" s="85">
        <v>1</v>
      </c>
      <c r="J224" s="90">
        <v>1</v>
      </c>
      <c r="K224" s="89" t="s">
        <v>9313</v>
      </c>
      <c r="L224" s="85">
        <v>1</v>
      </c>
    </row>
    <row r="225" spans="2:12" ht="18">
      <c r="B225" s="90">
        <v>1</v>
      </c>
      <c r="C225" s="87" t="s">
        <v>5311</v>
      </c>
      <c r="D225" s="85">
        <v>7</v>
      </c>
      <c r="F225" s="90">
        <v>1</v>
      </c>
      <c r="G225" s="88" t="s">
        <v>5501</v>
      </c>
      <c r="H225" s="85">
        <v>5</v>
      </c>
      <c r="J225" s="90">
        <v>1</v>
      </c>
      <c r="K225" s="88" t="s">
        <v>5776</v>
      </c>
      <c r="L225" s="85">
        <v>4</v>
      </c>
    </row>
    <row r="226" spans="2:12" ht="18">
      <c r="B226" s="90">
        <v>1</v>
      </c>
      <c r="C226" s="88" t="s">
        <v>5320</v>
      </c>
      <c r="D226" s="85">
        <v>1</v>
      </c>
      <c r="F226" s="90">
        <v>1</v>
      </c>
      <c r="G226" s="88" t="s">
        <v>5514</v>
      </c>
      <c r="H226" s="85">
        <v>1</v>
      </c>
      <c r="J226" s="90">
        <v>1</v>
      </c>
      <c r="K226" s="88" t="s">
        <v>5788</v>
      </c>
      <c r="L226" s="85">
        <v>2</v>
      </c>
    </row>
    <row r="227" spans="2:12" ht="18">
      <c r="B227" s="90">
        <v>1</v>
      </c>
      <c r="C227" s="88" t="s">
        <v>5324</v>
      </c>
      <c r="D227" s="85">
        <v>4</v>
      </c>
      <c r="F227" s="90">
        <v>1</v>
      </c>
      <c r="G227" s="88" t="s">
        <v>5520</v>
      </c>
      <c r="H227" s="85">
        <v>8</v>
      </c>
      <c r="J227" s="90">
        <v>1</v>
      </c>
      <c r="K227" s="88" t="s">
        <v>5794</v>
      </c>
      <c r="L227" s="85">
        <v>3</v>
      </c>
    </row>
    <row r="228" spans="2:12" ht="18">
      <c r="B228" s="90">
        <v>1</v>
      </c>
      <c r="C228" s="88" t="s">
        <v>5332</v>
      </c>
      <c r="D228" s="85">
        <v>1</v>
      </c>
      <c r="F228" s="90">
        <v>1</v>
      </c>
      <c r="G228" s="88" t="s">
        <v>5544</v>
      </c>
      <c r="H228" s="85">
        <v>1</v>
      </c>
      <c r="J228" s="90">
        <v>1</v>
      </c>
      <c r="K228" s="88" t="s">
        <v>5803</v>
      </c>
      <c r="L228" s="85">
        <v>3</v>
      </c>
    </row>
    <row r="229" spans="2:12" ht="18">
      <c r="B229" s="90">
        <v>1</v>
      </c>
      <c r="C229" s="88" t="s">
        <v>5336</v>
      </c>
      <c r="D229" s="85">
        <v>2</v>
      </c>
      <c r="F229" s="90">
        <v>1</v>
      </c>
      <c r="G229" s="89" t="s">
        <v>9580</v>
      </c>
      <c r="H229" s="85">
        <v>1</v>
      </c>
      <c r="J229" s="90">
        <v>1</v>
      </c>
      <c r="K229" s="89" t="s">
        <v>10385</v>
      </c>
      <c r="L229" s="85">
        <v>1</v>
      </c>
    </row>
    <row r="230" spans="2:12" ht="18">
      <c r="B230" s="90">
        <v>1</v>
      </c>
      <c r="C230" s="89" t="s">
        <v>9573</v>
      </c>
      <c r="D230" s="85">
        <v>3</v>
      </c>
      <c r="F230" s="90">
        <v>1</v>
      </c>
      <c r="G230" s="89" t="s">
        <v>10572</v>
      </c>
      <c r="H230" s="85">
        <v>1</v>
      </c>
      <c r="J230" s="90">
        <v>1</v>
      </c>
      <c r="K230" s="88" t="s">
        <v>5811</v>
      </c>
      <c r="L230" s="85">
        <v>1</v>
      </c>
    </row>
    <row r="231" spans="2:12" ht="18">
      <c r="B231" s="90">
        <v>1</v>
      </c>
      <c r="C231" s="89" t="s">
        <v>9002</v>
      </c>
      <c r="D231" s="85">
        <v>1</v>
      </c>
      <c r="F231" s="90">
        <v>1</v>
      </c>
      <c r="G231" s="87" t="s">
        <v>5548</v>
      </c>
      <c r="H231" s="85">
        <v>10</v>
      </c>
      <c r="J231" s="90">
        <v>1</v>
      </c>
      <c r="K231" s="88" t="s">
        <v>5815</v>
      </c>
      <c r="L231" s="85">
        <v>3</v>
      </c>
    </row>
    <row r="232" spans="2:12" ht="18">
      <c r="B232" s="90">
        <v>1</v>
      </c>
      <c r="C232" s="89" t="s">
        <v>10255</v>
      </c>
      <c r="D232" s="85">
        <v>3</v>
      </c>
      <c r="F232" s="90">
        <v>1</v>
      </c>
      <c r="G232" s="87" t="s">
        <v>5563</v>
      </c>
      <c r="H232" s="85">
        <v>3</v>
      </c>
    </row>
    <row r="233" spans="2:12" ht="18">
      <c r="B233" s="90">
        <v>1</v>
      </c>
      <c r="C233" s="89" t="s">
        <v>9768</v>
      </c>
      <c r="D233" s="85">
        <v>1</v>
      </c>
      <c r="F233" s="90">
        <v>1</v>
      </c>
      <c r="G233" s="89" t="s">
        <v>9195</v>
      </c>
      <c r="H233" s="85">
        <v>2</v>
      </c>
    </row>
    <row r="234" spans="2:12" ht="18">
      <c r="B234" s="90">
        <v>1</v>
      </c>
      <c r="C234" s="89" t="s">
        <v>9772</v>
      </c>
      <c r="D234" s="85">
        <v>1</v>
      </c>
      <c r="F234" s="90">
        <v>1</v>
      </c>
      <c r="G234" s="89" t="s">
        <v>10127</v>
      </c>
      <c r="H234" s="85">
        <v>1</v>
      </c>
    </row>
    <row r="235" spans="2:12" ht="18">
      <c r="B235" s="90">
        <v>2</v>
      </c>
      <c r="C235" s="88" t="s">
        <v>5341</v>
      </c>
      <c r="D235" s="85">
        <v>28</v>
      </c>
      <c r="F235" s="90">
        <v>1</v>
      </c>
      <c r="G235" s="89" t="s">
        <v>9005</v>
      </c>
      <c r="H235" s="85">
        <v>1</v>
      </c>
    </row>
    <row r="236" spans="2:12" ht="18">
      <c r="B236" s="90">
        <v>1</v>
      </c>
      <c r="C236" s="87" t="s">
        <v>10405</v>
      </c>
      <c r="D236" s="85">
        <v>15</v>
      </c>
      <c r="F236" s="90">
        <v>1</v>
      </c>
      <c r="G236" s="88" t="s">
        <v>5567</v>
      </c>
      <c r="H236" s="85">
        <v>1</v>
      </c>
    </row>
    <row r="237" spans="2:12" ht="18">
      <c r="B237" s="90">
        <v>1</v>
      </c>
      <c r="C237" s="88" t="s">
        <v>10264</v>
      </c>
      <c r="D237" s="85">
        <v>8</v>
      </c>
      <c r="F237" s="90">
        <v>1</v>
      </c>
      <c r="G237" s="88" t="s">
        <v>5573</v>
      </c>
      <c r="H237" s="85">
        <v>18</v>
      </c>
    </row>
    <row r="238" spans="2:12" ht="18">
      <c r="B238" s="90">
        <v>1</v>
      </c>
      <c r="C238" s="88" t="s">
        <v>5434</v>
      </c>
      <c r="D238" s="85">
        <v>2</v>
      </c>
      <c r="F238" s="90">
        <v>1</v>
      </c>
      <c r="G238" s="87" t="s">
        <v>5627</v>
      </c>
      <c r="H238" s="85">
        <v>3</v>
      </c>
    </row>
    <row r="239" spans="2:12" ht="18">
      <c r="B239" s="90">
        <v>1</v>
      </c>
      <c r="C239" s="89" t="s">
        <v>9638</v>
      </c>
      <c r="D239" s="85">
        <v>9</v>
      </c>
      <c r="F239" s="90">
        <v>1</v>
      </c>
      <c r="G239" s="88" t="s">
        <v>5632</v>
      </c>
      <c r="H239" s="85">
        <v>1</v>
      </c>
    </row>
    <row r="240" spans="2:12" ht="18">
      <c r="B240" s="90">
        <v>1</v>
      </c>
      <c r="C240" s="88" t="s">
        <v>5438</v>
      </c>
      <c r="D240" s="85">
        <v>1</v>
      </c>
      <c r="F240" s="90">
        <v>1</v>
      </c>
      <c r="G240" s="88" t="s">
        <v>5636</v>
      </c>
      <c r="H240" s="85">
        <v>4</v>
      </c>
    </row>
    <row r="241" spans="2:9" ht="18">
      <c r="B241" s="90">
        <v>1</v>
      </c>
      <c r="C241" s="88" t="s">
        <v>5440</v>
      </c>
      <c r="D241" s="85">
        <v>4</v>
      </c>
      <c r="F241" s="90">
        <v>1</v>
      </c>
      <c r="G241" s="89" t="s">
        <v>9366</v>
      </c>
      <c r="H241" s="85">
        <v>1</v>
      </c>
    </row>
    <row r="242" spans="2:9" ht="18">
      <c r="F242" s="90">
        <v>2</v>
      </c>
      <c r="G242" s="88" t="s">
        <v>5646</v>
      </c>
      <c r="H242" s="85">
        <v>20</v>
      </c>
    </row>
    <row r="243" spans="2:9" ht="18">
      <c r="F243" s="90">
        <v>2</v>
      </c>
      <c r="G243" s="88" t="s">
        <v>5686</v>
      </c>
      <c r="H243" s="85">
        <v>9</v>
      </c>
    </row>
    <row r="248" spans="2:9" ht="15" customHeight="1">
      <c r="B248" s="146" t="s">
        <v>10606</v>
      </c>
      <c r="C248" s="146"/>
      <c r="D248" s="146"/>
      <c r="E248" s="146"/>
      <c r="F248" s="146"/>
      <c r="G248" s="146"/>
      <c r="H248" s="146"/>
      <c r="I248" s="94"/>
    </row>
    <row r="249" spans="2:9" ht="27" customHeight="1">
      <c r="B249" s="146"/>
      <c r="C249" s="146"/>
      <c r="D249" s="146"/>
      <c r="E249" s="146"/>
      <c r="F249" s="146"/>
      <c r="G249" s="146"/>
      <c r="H249" s="146"/>
      <c r="I249" s="94"/>
    </row>
    <row r="250" spans="2:9">
      <c r="B250" s="80" t="s">
        <v>10596</v>
      </c>
      <c r="C250" s="145" t="s">
        <v>10597</v>
      </c>
      <c r="D250" s="145"/>
      <c r="E250" s="145"/>
      <c r="F250" s="145"/>
      <c r="G250" s="145"/>
      <c r="H250" s="145"/>
      <c r="I250" s="93"/>
    </row>
    <row r="251" spans="2:9" ht="15" customHeight="1">
      <c r="B251" s="142">
        <v>54</v>
      </c>
      <c r="C251" s="130">
        <v>222</v>
      </c>
      <c r="D251" s="130"/>
      <c r="E251" s="130"/>
      <c r="F251" s="130"/>
      <c r="G251" s="130"/>
      <c r="H251" s="130"/>
    </row>
    <row r="252" spans="2:9" ht="21" customHeight="1">
      <c r="B252" s="142"/>
      <c r="C252" s="130"/>
      <c r="D252" s="130"/>
      <c r="E252" s="130"/>
      <c r="F252" s="130"/>
      <c r="G252" s="130"/>
      <c r="H252" s="130"/>
    </row>
    <row r="253" spans="2:9">
      <c r="B253"/>
    </row>
    <row r="254" spans="2:9" ht="18">
      <c r="B254" s="90">
        <v>1</v>
      </c>
      <c r="C254" s="88" t="s">
        <v>5818</v>
      </c>
      <c r="D254" s="85">
        <v>3</v>
      </c>
      <c r="F254" s="90">
        <v>1</v>
      </c>
      <c r="G254" s="88" t="s">
        <v>6052</v>
      </c>
      <c r="H254" s="85">
        <v>3</v>
      </c>
    </row>
    <row r="255" spans="2:9" ht="18">
      <c r="B255" s="90">
        <v>2</v>
      </c>
      <c r="C255" s="87" t="s">
        <v>5832</v>
      </c>
      <c r="D255" s="85">
        <v>6</v>
      </c>
      <c r="F255" s="90">
        <v>1</v>
      </c>
      <c r="G255" s="89" t="s">
        <v>9667</v>
      </c>
      <c r="H255" s="85">
        <v>1</v>
      </c>
    </row>
    <row r="256" spans="2:9" ht="18">
      <c r="B256" s="90">
        <v>1</v>
      </c>
      <c r="C256" s="87" t="s">
        <v>5839</v>
      </c>
      <c r="D256" s="85">
        <v>8</v>
      </c>
      <c r="F256" s="90">
        <v>1</v>
      </c>
      <c r="G256" s="89" t="s">
        <v>9033</v>
      </c>
      <c r="H256" s="85">
        <v>2</v>
      </c>
    </row>
    <row r="257" spans="2:8" ht="18">
      <c r="B257" s="90">
        <v>1</v>
      </c>
      <c r="C257" s="88" t="s">
        <v>5843</v>
      </c>
      <c r="D257" s="85">
        <v>1</v>
      </c>
      <c r="F257" s="90">
        <v>1</v>
      </c>
      <c r="G257" s="89" t="s">
        <v>10317</v>
      </c>
      <c r="H257" s="85">
        <v>5</v>
      </c>
    </row>
    <row r="258" spans="2:8" ht="18">
      <c r="B258" s="90">
        <v>1</v>
      </c>
      <c r="C258" s="88" t="s">
        <v>9210</v>
      </c>
      <c r="D258" s="85">
        <v>3</v>
      </c>
      <c r="F258" s="90">
        <v>1</v>
      </c>
      <c r="G258" s="88" t="s">
        <v>6061</v>
      </c>
      <c r="H258" s="85">
        <v>6</v>
      </c>
    </row>
    <row r="259" spans="2:8" ht="18">
      <c r="B259" s="90">
        <v>1</v>
      </c>
      <c r="C259" s="89" t="s">
        <v>9009</v>
      </c>
      <c r="D259" s="85">
        <v>3</v>
      </c>
      <c r="F259" s="90">
        <v>1</v>
      </c>
      <c r="G259" s="88" t="s">
        <v>6077</v>
      </c>
      <c r="H259" s="85">
        <v>2</v>
      </c>
    </row>
    <row r="260" spans="2:8" ht="18">
      <c r="B260" s="90">
        <v>1</v>
      </c>
      <c r="C260" s="89" t="s">
        <v>10389</v>
      </c>
      <c r="D260" s="85">
        <v>2</v>
      </c>
      <c r="F260" s="90">
        <v>1</v>
      </c>
      <c r="G260" s="87" t="s">
        <v>6082</v>
      </c>
      <c r="H260" s="85">
        <v>6</v>
      </c>
    </row>
    <row r="261" spans="2:8" ht="18">
      <c r="B261" s="90">
        <v>1</v>
      </c>
      <c r="C261" s="88" t="s">
        <v>5848</v>
      </c>
      <c r="D261" s="85">
        <v>1</v>
      </c>
      <c r="F261" s="90">
        <v>1</v>
      </c>
      <c r="G261" s="88" t="s">
        <v>6090</v>
      </c>
      <c r="H261" s="85">
        <v>2</v>
      </c>
    </row>
    <row r="262" spans="2:8" ht="18">
      <c r="B262" s="90">
        <v>1</v>
      </c>
      <c r="C262" s="88" t="s">
        <v>5853</v>
      </c>
      <c r="D262" s="85">
        <v>2</v>
      </c>
      <c r="F262" s="90">
        <v>1</v>
      </c>
      <c r="G262" s="87" t="s">
        <v>6094</v>
      </c>
      <c r="H262" s="85">
        <v>11</v>
      </c>
    </row>
    <row r="263" spans="2:8" ht="18">
      <c r="B263" s="90">
        <v>1</v>
      </c>
      <c r="C263" s="88" t="s">
        <v>5859</v>
      </c>
      <c r="D263" s="85">
        <v>6</v>
      </c>
      <c r="F263" s="90">
        <v>1</v>
      </c>
      <c r="G263" s="88" t="s">
        <v>6102</v>
      </c>
      <c r="H263" s="85">
        <v>3</v>
      </c>
    </row>
    <row r="264" spans="2:8" ht="18">
      <c r="B264" s="90">
        <v>1</v>
      </c>
      <c r="C264" s="88" t="s">
        <v>5873</v>
      </c>
      <c r="D264" s="85">
        <v>1</v>
      </c>
      <c r="F264" s="90">
        <v>1</v>
      </c>
      <c r="G264" s="88" t="s">
        <v>6109</v>
      </c>
      <c r="H264" s="85">
        <v>3</v>
      </c>
    </row>
    <row r="265" spans="2:8" ht="18">
      <c r="B265" s="90">
        <v>1</v>
      </c>
      <c r="C265" s="88" t="s">
        <v>5877</v>
      </c>
      <c r="D265" s="85">
        <v>10</v>
      </c>
      <c r="F265" s="90">
        <v>1</v>
      </c>
      <c r="G265" s="88" t="s">
        <v>6121</v>
      </c>
      <c r="H265" s="85">
        <v>3</v>
      </c>
    </row>
    <row r="266" spans="2:8" ht="18">
      <c r="B266" s="90">
        <v>1</v>
      </c>
      <c r="C266" s="88" t="s">
        <v>5901</v>
      </c>
      <c r="D266" s="85">
        <v>1</v>
      </c>
      <c r="F266" s="90">
        <v>1</v>
      </c>
      <c r="G266" s="88" t="s">
        <v>6132</v>
      </c>
      <c r="H266" s="85">
        <v>3</v>
      </c>
    </row>
    <row r="267" spans="2:8" ht="18">
      <c r="B267" s="90">
        <v>1</v>
      </c>
      <c r="C267" s="88" t="s">
        <v>5905</v>
      </c>
      <c r="D267" s="85">
        <v>1</v>
      </c>
      <c r="F267" s="90">
        <v>1</v>
      </c>
      <c r="G267" s="89" t="s">
        <v>9474</v>
      </c>
      <c r="H267" s="85">
        <v>2</v>
      </c>
    </row>
    <row r="268" spans="2:8" ht="18">
      <c r="B268" s="90">
        <v>1</v>
      </c>
      <c r="C268" s="88" t="s">
        <v>5913</v>
      </c>
      <c r="D268" s="85">
        <v>1</v>
      </c>
      <c r="F268" s="90">
        <v>1</v>
      </c>
      <c r="G268" s="88" t="s">
        <v>6140</v>
      </c>
      <c r="H268" s="85">
        <v>1</v>
      </c>
    </row>
    <row r="269" spans="2:8" ht="18">
      <c r="B269" s="90">
        <v>1</v>
      </c>
      <c r="C269" s="88" t="s">
        <v>10462</v>
      </c>
      <c r="D269" s="85">
        <v>1</v>
      </c>
      <c r="F269" s="90">
        <v>1</v>
      </c>
      <c r="G269" s="88" t="s">
        <v>6143</v>
      </c>
      <c r="H269" s="85">
        <v>14</v>
      </c>
    </row>
    <row r="270" spans="2:8" ht="18">
      <c r="B270" s="90">
        <v>1</v>
      </c>
      <c r="C270" s="88" t="s">
        <v>5914</v>
      </c>
      <c r="D270" s="85">
        <v>4</v>
      </c>
      <c r="F270" s="90">
        <v>1</v>
      </c>
      <c r="G270" s="89" t="s">
        <v>10559</v>
      </c>
      <c r="H270" s="85">
        <v>1</v>
      </c>
    </row>
    <row r="271" spans="2:8" ht="18">
      <c r="B271" s="90">
        <v>1</v>
      </c>
      <c r="C271" s="89" t="s">
        <v>9679</v>
      </c>
      <c r="D271" s="85">
        <v>3</v>
      </c>
      <c r="F271" s="90">
        <v>1</v>
      </c>
      <c r="G271" s="88" t="s">
        <v>6167</v>
      </c>
      <c r="H271" s="85">
        <v>3</v>
      </c>
    </row>
    <row r="272" spans="2:8" ht="18">
      <c r="B272" s="90">
        <v>1</v>
      </c>
      <c r="C272" s="89" t="s">
        <v>10558</v>
      </c>
      <c r="D272" s="85">
        <v>1</v>
      </c>
      <c r="F272" s="90">
        <v>1</v>
      </c>
      <c r="G272" s="88" t="s">
        <v>6175</v>
      </c>
      <c r="H272" s="85">
        <v>2</v>
      </c>
    </row>
    <row r="273" spans="2:8" ht="18">
      <c r="B273" s="90">
        <v>1</v>
      </c>
      <c r="C273" s="89" t="s">
        <v>10349</v>
      </c>
      <c r="D273" s="85">
        <v>3</v>
      </c>
      <c r="F273" s="90">
        <v>1</v>
      </c>
      <c r="G273" s="88" t="s">
        <v>9801</v>
      </c>
      <c r="H273" s="85">
        <v>3</v>
      </c>
    </row>
    <row r="274" spans="2:8" ht="18">
      <c r="B274" s="90">
        <v>2</v>
      </c>
      <c r="C274" s="88" t="s">
        <v>5920</v>
      </c>
      <c r="D274" s="85">
        <v>18</v>
      </c>
      <c r="F274" s="90">
        <v>1</v>
      </c>
      <c r="G274" s="88" t="s">
        <v>6180</v>
      </c>
      <c r="H274" s="85">
        <v>3</v>
      </c>
    </row>
    <row r="275" spans="2:8" ht="18">
      <c r="B275" s="90">
        <v>1</v>
      </c>
      <c r="C275" s="88" t="s">
        <v>5965</v>
      </c>
      <c r="D275" s="85">
        <v>3</v>
      </c>
    </row>
    <row r="276" spans="2:8" ht="18">
      <c r="B276" s="90">
        <v>1</v>
      </c>
      <c r="C276" s="88" t="s">
        <v>5970</v>
      </c>
      <c r="D276" s="85">
        <v>2</v>
      </c>
    </row>
    <row r="277" spans="2:8" ht="18">
      <c r="B277" s="90">
        <v>1</v>
      </c>
      <c r="C277" s="87" t="s">
        <v>5976</v>
      </c>
      <c r="D277" s="85">
        <v>29</v>
      </c>
    </row>
    <row r="278" spans="2:8" ht="18">
      <c r="B278" s="90">
        <v>1</v>
      </c>
      <c r="C278" s="87" t="s">
        <v>6010</v>
      </c>
      <c r="D278" s="85">
        <v>17</v>
      </c>
    </row>
    <row r="279" spans="2:8" ht="18">
      <c r="B279" s="90">
        <v>1</v>
      </c>
      <c r="C279" s="89" t="s">
        <v>9149</v>
      </c>
      <c r="D279" s="85">
        <v>1</v>
      </c>
    </row>
    <row r="280" spans="2:8" ht="18">
      <c r="B280" s="90">
        <v>1</v>
      </c>
      <c r="C280" s="88" t="s">
        <v>6039</v>
      </c>
      <c r="D280" s="85">
        <v>1</v>
      </c>
    </row>
    <row r="281" spans="2:8" ht="18">
      <c r="B281" s="90">
        <v>1</v>
      </c>
      <c r="C281" s="89" t="s">
        <v>9019</v>
      </c>
      <c r="D281" s="85">
        <v>6</v>
      </c>
    </row>
    <row r="282" spans="2:8" ht="18">
      <c r="B282" s="90">
        <v>1</v>
      </c>
      <c r="C282" s="89" t="s">
        <v>10309</v>
      </c>
      <c r="D282" s="85">
        <v>2</v>
      </c>
    </row>
    <row r="283" spans="2:8" ht="18">
      <c r="B283" s="90">
        <v>1</v>
      </c>
      <c r="C283" s="88" t="s">
        <v>6044</v>
      </c>
      <c r="D283" s="85">
        <v>2</v>
      </c>
    </row>
    <row r="284" spans="2:8" ht="18">
      <c r="B284" s="90">
        <v>1</v>
      </c>
      <c r="C284" s="88" t="s">
        <v>6046</v>
      </c>
      <c r="D284" s="85">
        <v>1</v>
      </c>
    </row>
    <row r="288" spans="2:8" ht="15" customHeight="1">
      <c r="B288" s="143" t="s">
        <v>6190</v>
      </c>
      <c r="C288" s="143"/>
      <c r="D288" s="143"/>
      <c r="E288" s="143"/>
      <c r="F288" s="143"/>
      <c r="G288" s="143"/>
      <c r="H288" s="143"/>
    </row>
    <row r="289" spans="2:8" ht="21" customHeight="1">
      <c r="B289" s="143"/>
      <c r="C289" s="143"/>
      <c r="D289" s="143"/>
      <c r="E289" s="143"/>
      <c r="F289" s="143"/>
      <c r="G289" s="143"/>
      <c r="H289" s="143"/>
    </row>
    <row r="290" spans="2:8">
      <c r="B290" s="82" t="s">
        <v>10598</v>
      </c>
      <c r="C290" s="144" t="s">
        <v>10597</v>
      </c>
      <c r="D290" s="144"/>
      <c r="E290" s="144"/>
      <c r="F290" s="144"/>
      <c r="G290" s="144"/>
      <c r="H290" s="144"/>
    </row>
    <row r="291" spans="2:8" ht="15" customHeight="1">
      <c r="B291" s="142">
        <v>59</v>
      </c>
      <c r="C291" s="130">
        <v>929</v>
      </c>
      <c r="D291" s="130"/>
      <c r="E291" s="130"/>
      <c r="F291" s="130"/>
      <c r="G291" s="130"/>
      <c r="H291" s="130"/>
    </row>
    <row r="292" spans="2:8" ht="22" customHeight="1">
      <c r="B292" s="142"/>
      <c r="C292" s="130"/>
      <c r="D292" s="130"/>
      <c r="E292" s="130"/>
      <c r="F292" s="130"/>
      <c r="G292" s="130"/>
      <c r="H292" s="130"/>
    </row>
    <row r="293" spans="2:8">
      <c r="B293"/>
    </row>
    <row r="294" spans="2:8" ht="18">
      <c r="B294" s="90">
        <v>1</v>
      </c>
      <c r="C294" s="88" t="s">
        <v>6192</v>
      </c>
      <c r="D294" s="85">
        <v>2</v>
      </c>
      <c r="F294" s="90">
        <v>1</v>
      </c>
      <c r="G294" s="88" t="s">
        <v>7638</v>
      </c>
      <c r="H294" s="85">
        <v>100</v>
      </c>
    </row>
    <row r="295" spans="2:8" ht="18">
      <c r="B295" s="90">
        <v>1</v>
      </c>
      <c r="C295" s="88" t="s">
        <v>6199</v>
      </c>
      <c r="D295" s="85">
        <v>2</v>
      </c>
      <c r="F295" s="90">
        <v>1</v>
      </c>
      <c r="G295" s="88" t="s">
        <v>7857</v>
      </c>
      <c r="H295" s="85">
        <v>2</v>
      </c>
    </row>
    <row r="296" spans="2:8" ht="18">
      <c r="B296" s="90">
        <v>1</v>
      </c>
      <c r="C296" s="88" t="s">
        <v>6207</v>
      </c>
      <c r="D296" s="85">
        <v>3</v>
      </c>
      <c r="F296" s="90">
        <v>1</v>
      </c>
      <c r="G296" s="88" t="s">
        <v>7865</v>
      </c>
      <c r="H296" s="85">
        <v>65</v>
      </c>
    </row>
    <row r="297" spans="2:8" ht="18">
      <c r="B297" s="90">
        <v>1</v>
      </c>
      <c r="C297" s="88" t="s">
        <v>6217</v>
      </c>
      <c r="D297" s="85">
        <v>1</v>
      </c>
      <c r="F297" s="90">
        <v>1</v>
      </c>
      <c r="G297" s="88" t="s">
        <v>8002</v>
      </c>
      <c r="H297" s="85">
        <v>8</v>
      </c>
    </row>
    <row r="298" spans="2:8" ht="18">
      <c r="B298" s="90">
        <v>1</v>
      </c>
      <c r="C298" s="88" t="s">
        <v>6250</v>
      </c>
      <c r="D298" s="85">
        <v>1</v>
      </c>
      <c r="F298" s="90">
        <v>1</v>
      </c>
      <c r="G298" s="88" t="s">
        <v>8018</v>
      </c>
      <c r="H298" s="85">
        <v>18</v>
      </c>
    </row>
    <row r="299" spans="2:8" ht="18">
      <c r="B299" s="90">
        <v>1</v>
      </c>
      <c r="C299" s="88" t="s">
        <v>6223</v>
      </c>
      <c r="D299" s="85">
        <v>6</v>
      </c>
      <c r="F299" s="90">
        <v>1</v>
      </c>
      <c r="G299" s="88" t="s">
        <v>8066</v>
      </c>
      <c r="H299" s="85">
        <v>3</v>
      </c>
    </row>
    <row r="300" spans="2:8" ht="18">
      <c r="B300" s="90">
        <v>1</v>
      </c>
      <c r="C300" s="88" t="s">
        <v>6249</v>
      </c>
      <c r="D300" s="85">
        <v>24</v>
      </c>
      <c r="F300" s="90">
        <v>1</v>
      </c>
      <c r="G300" s="88" t="s">
        <v>8076</v>
      </c>
      <c r="H300" s="85">
        <v>6</v>
      </c>
    </row>
    <row r="301" spans="2:8" ht="18">
      <c r="B301" s="90">
        <v>1</v>
      </c>
      <c r="C301" s="88" t="s">
        <v>6322</v>
      </c>
      <c r="D301" s="85">
        <v>4</v>
      </c>
      <c r="F301" s="90">
        <v>1</v>
      </c>
      <c r="G301" s="87" t="s">
        <v>8092</v>
      </c>
      <c r="H301" s="85">
        <v>10</v>
      </c>
    </row>
    <row r="302" spans="2:8" ht="18">
      <c r="B302" s="90">
        <v>1</v>
      </c>
      <c r="C302" s="88" t="s">
        <v>6331</v>
      </c>
      <c r="D302" s="85">
        <v>2</v>
      </c>
      <c r="F302" s="90">
        <v>1</v>
      </c>
      <c r="G302" s="88" t="s">
        <v>8118</v>
      </c>
      <c r="H302" s="85">
        <v>9</v>
      </c>
    </row>
    <row r="303" spans="2:8" ht="18">
      <c r="B303" s="90">
        <v>1</v>
      </c>
      <c r="C303" s="88" t="s">
        <v>6336</v>
      </c>
      <c r="D303" s="85">
        <v>1</v>
      </c>
      <c r="F303" s="90">
        <v>1</v>
      </c>
      <c r="G303" s="87" t="s">
        <v>8144</v>
      </c>
      <c r="H303" s="85">
        <v>11</v>
      </c>
    </row>
    <row r="304" spans="2:8" ht="18">
      <c r="B304" s="90">
        <v>1</v>
      </c>
      <c r="C304" s="87" t="s">
        <v>6340</v>
      </c>
      <c r="D304" s="85">
        <v>9</v>
      </c>
      <c r="F304" s="90">
        <v>1</v>
      </c>
      <c r="G304" s="88" t="s">
        <v>8169</v>
      </c>
      <c r="H304" s="85">
        <v>2</v>
      </c>
    </row>
    <row r="305" spans="2:8" ht="18">
      <c r="B305" s="90">
        <v>1</v>
      </c>
      <c r="C305" s="88" t="s">
        <v>6359</v>
      </c>
      <c r="D305" s="85">
        <v>1</v>
      </c>
      <c r="F305" s="90">
        <v>1</v>
      </c>
      <c r="G305" s="87" t="s">
        <v>8174</v>
      </c>
      <c r="H305" s="85">
        <v>12</v>
      </c>
    </row>
    <row r="306" spans="2:8" ht="18">
      <c r="B306" s="90">
        <v>1</v>
      </c>
      <c r="C306" s="88" t="s">
        <v>6364</v>
      </c>
      <c r="D306" s="85">
        <v>66</v>
      </c>
      <c r="F306" s="90">
        <v>1</v>
      </c>
      <c r="G306" s="88" t="s">
        <v>8204</v>
      </c>
      <c r="H306" s="85">
        <v>1</v>
      </c>
    </row>
    <row r="307" spans="2:8" ht="18">
      <c r="B307" s="90">
        <v>1</v>
      </c>
      <c r="C307" s="87" t="s">
        <v>6485</v>
      </c>
      <c r="D307" s="85">
        <v>152</v>
      </c>
      <c r="F307" s="90">
        <v>1</v>
      </c>
      <c r="G307" s="88" t="s">
        <v>8207</v>
      </c>
      <c r="H307" s="85">
        <v>3</v>
      </c>
    </row>
    <row r="308" spans="2:8" ht="18">
      <c r="B308" s="90">
        <v>1</v>
      </c>
      <c r="C308" s="88" t="s">
        <v>6912</v>
      </c>
      <c r="D308" s="85">
        <v>11</v>
      </c>
      <c r="F308" s="90">
        <v>1</v>
      </c>
      <c r="G308" s="88" t="s">
        <v>8216</v>
      </c>
      <c r="H308" s="85">
        <v>10</v>
      </c>
    </row>
    <row r="309" spans="2:8" ht="18">
      <c r="B309" s="90">
        <v>1</v>
      </c>
      <c r="C309" s="88" t="s">
        <v>6943</v>
      </c>
      <c r="D309" s="85">
        <v>1</v>
      </c>
      <c r="F309" s="90">
        <v>1</v>
      </c>
      <c r="G309" s="88" t="s">
        <v>8248</v>
      </c>
      <c r="H309" s="85">
        <v>6</v>
      </c>
    </row>
    <row r="310" spans="2:8" ht="18">
      <c r="B310" s="90">
        <v>1</v>
      </c>
      <c r="C310" s="88" t="s">
        <v>6947</v>
      </c>
      <c r="D310" s="85">
        <v>1</v>
      </c>
      <c r="F310" s="90">
        <v>1</v>
      </c>
      <c r="G310" s="88" t="s">
        <v>8264</v>
      </c>
      <c r="H310" s="85">
        <v>9</v>
      </c>
    </row>
    <row r="311" spans="2:8" ht="18">
      <c r="B311" s="90">
        <v>1</v>
      </c>
      <c r="C311" s="88" t="s">
        <v>6952</v>
      </c>
      <c r="D311" s="85">
        <v>3</v>
      </c>
      <c r="F311" s="90">
        <v>1</v>
      </c>
      <c r="G311" s="88" t="s">
        <v>8291</v>
      </c>
      <c r="H311" s="85">
        <v>1</v>
      </c>
    </row>
    <row r="312" spans="2:8" ht="18">
      <c r="B312" s="90">
        <v>1</v>
      </c>
      <c r="C312" s="87" t="s">
        <v>6964</v>
      </c>
      <c r="D312" s="85">
        <v>28</v>
      </c>
      <c r="F312" s="90">
        <v>1</v>
      </c>
      <c r="G312" s="88" t="s">
        <v>8295</v>
      </c>
      <c r="H312" s="85">
        <v>1</v>
      </c>
    </row>
    <row r="313" spans="2:8" ht="18">
      <c r="B313" s="90">
        <v>1</v>
      </c>
      <c r="C313" s="87" t="s">
        <v>7044</v>
      </c>
      <c r="D313" s="85">
        <v>49</v>
      </c>
      <c r="F313" s="90">
        <v>1</v>
      </c>
      <c r="G313" s="88" t="s">
        <v>8298</v>
      </c>
      <c r="H313" s="85">
        <v>3</v>
      </c>
    </row>
    <row r="314" spans="2:8" ht="18">
      <c r="B314" s="90">
        <v>1</v>
      </c>
      <c r="C314" s="88" t="s">
        <v>7155</v>
      </c>
      <c r="D314" s="85">
        <v>5</v>
      </c>
      <c r="F314" s="90">
        <v>1</v>
      </c>
      <c r="G314" s="88" t="s">
        <v>8305</v>
      </c>
      <c r="H314" s="85">
        <v>1</v>
      </c>
    </row>
    <row r="315" spans="2:8" ht="18">
      <c r="B315" s="90">
        <v>1</v>
      </c>
      <c r="C315" s="87" t="s">
        <v>7167</v>
      </c>
      <c r="D315" s="85">
        <v>46</v>
      </c>
      <c r="F315" s="90">
        <v>1</v>
      </c>
      <c r="G315" s="88" t="s">
        <v>8308</v>
      </c>
      <c r="H315" s="85">
        <v>8</v>
      </c>
    </row>
    <row r="316" spans="2:8" ht="18">
      <c r="B316" s="90">
        <v>1</v>
      </c>
      <c r="C316" s="88" t="s">
        <v>7266</v>
      </c>
      <c r="D316" s="85">
        <v>2</v>
      </c>
      <c r="F316" s="90">
        <v>1</v>
      </c>
      <c r="G316" s="88" t="s">
        <v>8325</v>
      </c>
      <c r="H316" s="85">
        <v>1</v>
      </c>
    </row>
    <row r="317" spans="2:8" ht="18">
      <c r="B317" s="90">
        <v>1</v>
      </c>
      <c r="C317" s="87" t="s">
        <v>7271</v>
      </c>
      <c r="D317" s="85">
        <v>104</v>
      </c>
      <c r="F317" s="90">
        <v>1</v>
      </c>
      <c r="G317" s="88" t="s">
        <v>8330</v>
      </c>
      <c r="H317" s="85">
        <v>18</v>
      </c>
    </row>
    <row r="318" spans="2:8" ht="18">
      <c r="B318" s="90">
        <v>1</v>
      </c>
      <c r="C318" s="88" t="s">
        <v>7472</v>
      </c>
      <c r="D318" s="85">
        <v>1</v>
      </c>
      <c r="F318" s="90">
        <v>1</v>
      </c>
      <c r="G318" s="88" t="s">
        <v>8380</v>
      </c>
      <c r="H318" s="85">
        <v>14</v>
      </c>
    </row>
    <row r="319" spans="2:8" ht="18">
      <c r="B319" s="90">
        <v>1</v>
      </c>
      <c r="C319" s="88" t="s">
        <v>7476</v>
      </c>
      <c r="D319" s="85">
        <v>17</v>
      </c>
      <c r="F319" s="90">
        <v>1</v>
      </c>
      <c r="G319" s="88" t="s">
        <v>9141</v>
      </c>
      <c r="H319" s="85">
        <v>1</v>
      </c>
    </row>
    <row r="320" spans="2:8" ht="18">
      <c r="B320" s="90">
        <v>1</v>
      </c>
      <c r="C320" s="88" t="s">
        <v>7515</v>
      </c>
      <c r="D320" s="85">
        <v>5</v>
      </c>
      <c r="F320" s="90">
        <v>1</v>
      </c>
      <c r="G320" s="88" t="s">
        <v>8412</v>
      </c>
      <c r="H320" s="85">
        <v>2</v>
      </c>
    </row>
    <row r="321" spans="2:8" ht="18">
      <c r="B321" s="90">
        <v>1</v>
      </c>
      <c r="C321" s="88" t="s">
        <v>7526</v>
      </c>
      <c r="D321" s="85">
        <v>6</v>
      </c>
      <c r="F321" s="90">
        <v>1</v>
      </c>
      <c r="G321" s="88" t="s">
        <v>8417</v>
      </c>
      <c r="H321" s="85">
        <v>1</v>
      </c>
    </row>
    <row r="322" spans="2:8" ht="18">
      <c r="B322" s="90">
        <v>1</v>
      </c>
      <c r="C322" s="88" t="s">
        <v>7545</v>
      </c>
      <c r="D322" s="85">
        <v>39</v>
      </c>
      <c r="F322" s="90">
        <v>1</v>
      </c>
      <c r="G322" s="88" t="s">
        <v>8419</v>
      </c>
      <c r="H322" s="85">
        <v>2</v>
      </c>
    </row>
    <row r="323" spans="2:8" ht="18">
      <c r="F323" s="90">
        <v>1</v>
      </c>
      <c r="G323" s="88" t="s">
        <v>8423</v>
      </c>
      <c r="H323" s="85">
        <v>9</v>
      </c>
    </row>
    <row r="328" spans="2:8">
      <c r="B328" s="134" t="s">
        <v>8448</v>
      </c>
      <c r="C328" s="134"/>
      <c r="D328" s="134"/>
    </row>
    <row r="329" spans="2:8">
      <c r="B329" s="134"/>
      <c r="C329" s="134"/>
      <c r="D329" s="134"/>
    </row>
    <row r="330" spans="2:8">
      <c r="B330" s="82" t="s">
        <v>10596</v>
      </c>
      <c r="C330" s="82" t="s">
        <v>10597</v>
      </c>
      <c r="D330" s="82"/>
    </row>
    <row r="331" spans="2:8">
      <c r="B331" s="142">
        <f>SUM(B334:B394)</f>
        <v>81</v>
      </c>
      <c r="C331" s="130">
        <f>SUM(D334:D394)</f>
        <v>114</v>
      </c>
      <c r="D331" s="130"/>
    </row>
    <row r="332" spans="2:8" ht="26" customHeight="1">
      <c r="B332" s="142"/>
      <c r="C332" s="130"/>
      <c r="D332" s="130"/>
    </row>
    <row r="333" spans="2:8">
      <c r="B333"/>
    </row>
    <row r="334" spans="2:8" ht="18">
      <c r="B334" s="90">
        <v>1</v>
      </c>
      <c r="C334" s="87" t="s">
        <v>8449</v>
      </c>
      <c r="D334" s="85">
        <v>6</v>
      </c>
    </row>
    <row r="335" spans="2:8" ht="18">
      <c r="B335" s="90">
        <v>1</v>
      </c>
      <c r="C335" s="88" t="s">
        <v>8456</v>
      </c>
      <c r="D335" s="85">
        <v>1</v>
      </c>
    </row>
    <row r="336" spans="2:8" ht="18">
      <c r="B336" s="90">
        <v>1</v>
      </c>
      <c r="C336" s="88" t="s">
        <v>8459</v>
      </c>
      <c r="D336" s="85">
        <v>5</v>
      </c>
    </row>
    <row r="337" spans="2:4" ht="18">
      <c r="B337" s="90">
        <v>1</v>
      </c>
      <c r="C337" s="89" t="s">
        <v>10521</v>
      </c>
      <c r="D337" s="85">
        <v>1</v>
      </c>
    </row>
    <row r="338" spans="2:4" ht="18">
      <c r="B338" s="90">
        <v>1</v>
      </c>
      <c r="C338" s="88" t="s">
        <v>8470</v>
      </c>
      <c r="D338" s="85">
        <v>3</v>
      </c>
    </row>
    <row r="339" spans="2:4" ht="18">
      <c r="B339" s="90">
        <v>1</v>
      </c>
      <c r="C339" s="88" t="s">
        <v>8481</v>
      </c>
      <c r="D339" s="85">
        <v>7</v>
      </c>
    </row>
    <row r="340" spans="2:4" ht="18">
      <c r="B340" s="90">
        <v>1</v>
      </c>
      <c r="C340" s="88" t="s">
        <v>8504</v>
      </c>
      <c r="D340" s="85">
        <v>1</v>
      </c>
    </row>
    <row r="341" spans="2:4" ht="18">
      <c r="B341" s="90">
        <v>1</v>
      </c>
      <c r="C341" s="88" t="s">
        <v>8507</v>
      </c>
      <c r="D341" s="85">
        <v>1</v>
      </c>
    </row>
    <row r="342" spans="2:4" ht="18">
      <c r="B342" s="90">
        <v>1</v>
      </c>
      <c r="C342" s="88" t="s">
        <v>8512</v>
      </c>
      <c r="D342" s="85">
        <v>1</v>
      </c>
    </row>
    <row r="343" spans="2:4" ht="18">
      <c r="B343" s="90">
        <v>1</v>
      </c>
      <c r="C343" s="88" t="s">
        <v>8516</v>
      </c>
      <c r="D343" s="85">
        <v>1</v>
      </c>
    </row>
    <row r="344" spans="2:4" ht="18">
      <c r="B344" s="90">
        <v>1</v>
      </c>
      <c r="C344" s="88" t="s">
        <v>8533</v>
      </c>
      <c r="D344" s="85">
        <v>2</v>
      </c>
    </row>
    <row r="345" spans="2:4" ht="18">
      <c r="B345" s="90">
        <v>1</v>
      </c>
      <c r="C345" s="88" t="s">
        <v>8522</v>
      </c>
      <c r="D345" s="85">
        <v>1</v>
      </c>
    </row>
    <row r="346" spans="2:4" ht="18">
      <c r="B346" s="90">
        <v>1</v>
      </c>
      <c r="C346" s="88" t="s">
        <v>8526</v>
      </c>
      <c r="D346" s="85">
        <v>1</v>
      </c>
    </row>
    <row r="347" spans="2:4" ht="18">
      <c r="B347" s="90">
        <v>1</v>
      </c>
      <c r="C347" s="88" t="s">
        <v>8532</v>
      </c>
      <c r="D347" s="85">
        <v>2</v>
      </c>
    </row>
    <row r="348" spans="2:4" ht="18">
      <c r="B348" s="90">
        <v>1</v>
      </c>
      <c r="C348" s="89" t="s">
        <v>10585</v>
      </c>
      <c r="D348" s="85">
        <v>2</v>
      </c>
    </row>
    <row r="349" spans="2:4" ht="18">
      <c r="B349" s="90">
        <v>1</v>
      </c>
      <c r="C349" s="88" t="s">
        <v>8538</v>
      </c>
      <c r="D349" s="85">
        <v>1</v>
      </c>
    </row>
    <row r="350" spans="2:4" ht="18">
      <c r="B350" s="90">
        <v>1</v>
      </c>
      <c r="C350" s="89" t="s">
        <v>10525</v>
      </c>
      <c r="D350" s="85">
        <v>1</v>
      </c>
    </row>
    <row r="351" spans="2:4" ht="18">
      <c r="B351" s="90">
        <v>1</v>
      </c>
      <c r="C351" s="88" t="s">
        <v>8544</v>
      </c>
      <c r="D351" s="85">
        <v>1</v>
      </c>
    </row>
    <row r="352" spans="2:4" ht="18">
      <c r="B352" s="90">
        <v>1</v>
      </c>
      <c r="C352" s="88" t="s">
        <v>8545</v>
      </c>
      <c r="D352" s="85">
        <v>1</v>
      </c>
    </row>
    <row r="353" spans="2:4" ht="18">
      <c r="B353" s="90">
        <v>1</v>
      </c>
      <c r="C353" s="88" t="s">
        <v>8549</v>
      </c>
      <c r="D353" s="85">
        <v>2</v>
      </c>
    </row>
    <row r="354" spans="2:4" ht="18">
      <c r="B354" s="90">
        <v>1</v>
      </c>
      <c r="C354" s="88" t="s">
        <v>8553</v>
      </c>
      <c r="D354" s="85">
        <v>1</v>
      </c>
    </row>
    <row r="358" spans="2:4">
      <c r="B358" s="143" t="s">
        <v>8558</v>
      </c>
      <c r="C358" s="143"/>
      <c r="D358" s="143"/>
    </row>
    <row r="359" spans="2:4">
      <c r="B359" s="143"/>
      <c r="C359" s="143"/>
      <c r="D359" s="143"/>
    </row>
    <row r="360" spans="2:4">
      <c r="B360" s="82" t="s">
        <v>10599</v>
      </c>
      <c r="C360" s="82" t="s">
        <v>10597</v>
      </c>
      <c r="D360" s="82"/>
    </row>
    <row r="361" spans="2:4">
      <c r="B361" s="142">
        <f>SUM(B364:B422)</f>
        <v>30</v>
      </c>
      <c r="C361" s="130">
        <f>SUM(D364:D422)</f>
        <v>72</v>
      </c>
      <c r="D361" s="130"/>
    </row>
    <row r="362" spans="2:4" ht="28" customHeight="1">
      <c r="B362" s="142"/>
      <c r="C362" s="130"/>
      <c r="D362" s="130"/>
    </row>
    <row r="363" spans="2:4">
      <c r="B363"/>
    </row>
    <row r="364" spans="2:4" ht="18">
      <c r="B364" s="90">
        <v>1</v>
      </c>
      <c r="C364" s="88" t="s">
        <v>8559</v>
      </c>
      <c r="D364" s="85">
        <v>1</v>
      </c>
    </row>
    <row r="365" spans="2:4" ht="18">
      <c r="B365" s="90">
        <v>1</v>
      </c>
      <c r="C365" s="88" t="s">
        <v>8564</v>
      </c>
      <c r="D365" s="85">
        <v>17</v>
      </c>
    </row>
    <row r="366" spans="2:4" ht="18">
      <c r="B366" s="90">
        <v>2</v>
      </c>
      <c r="C366" s="88" t="s">
        <v>8593</v>
      </c>
      <c r="D366" s="85">
        <v>3</v>
      </c>
    </row>
    <row r="367" spans="2:4" ht="18">
      <c r="B367" s="90">
        <v>1</v>
      </c>
      <c r="C367" s="88" t="s">
        <v>8594</v>
      </c>
      <c r="D367" s="85">
        <v>1</v>
      </c>
    </row>
    <row r="368" spans="2:4" ht="18">
      <c r="B368" s="90">
        <v>2</v>
      </c>
      <c r="C368" s="88" t="s">
        <v>8598</v>
      </c>
      <c r="D368" s="85">
        <v>4</v>
      </c>
    </row>
    <row r="369" spans="2:4" ht="18">
      <c r="B369" s="90">
        <v>1</v>
      </c>
      <c r="C369" s="88" t="s">
        <v>8609</v>
      </c>
      <c r="D369" s="85">
        <v>1</v>
      </c>
    </row>
    <row r="370" spans="2:4" ht="18">
      <c r="B370" s="90">
        <v>1</v>
      </c>
      <c r="C370" s="88" t="s">
        <v>8612</v>
      </c>
      <c r="D370" s="85">
        <v>1</v>
      </c>
    </row>
    <row r="371" spans="2:4" ht="18">
      <c r="B371" s="90">
        <v>1</v>
      </c>
      <c r="C371" s="88" t="s">
        <v>8616</v>
      </c>
      <c r="D371" s="85">
        <v>1</v>
      </c>
    </row>
    <row r="372" spans="2:4" ht="18">
      <c r="B372" s="90">
        <v>1</v>
      </c>
      <c r="C372" s="88" t="s">
        <v>7289</v>
      </c>
      <c r="D372" s="85">
        <v>5</v>
      </c>
    </row>
    <row r="373" spans="2:4" ht="18">
      <c r="B373" s="90">
        <v>1</v>
      </c>
      <c r="C373" s="88" t="s">
        <v>8625</v>
      </c>
      <c r="D373" s="85">
        <v>3</v>
      </c>
    </row>
    <row r="374" spans="2:4" ht="18">
      <c r="B374" s="90">
        <v>1</v>
      </c>
      <c r="C374" s="88" t="s">
        <v>8647</v>
      </c>
      <c r="D374" s="85">
        <v>1</v>
      </c>
    </row>
    <row r="375" spans="2:4" ht="18">
      <c r="B375" s="90">
        <v>1</v>
      </c>
      <c r="C375" s="88" t="s">
        <v>8631</v>
      </c>
      <c r="D375" s="85">
        <v>1</v>
      </c>
    </row>
    <row r="376" spans="2:4" ht="18">
      <c r="B376" s="90">
        <v>1</v>
      </c>
      <c r="C376" s="88" t="s">
        <v>8635</v>
      </c>
      <c r="D376" s="85">
        <v>1</v>
      </c>
    </row>
    <row r="377" spans="2:4" ht="18">
      <c r="B377" s="90">
        <v>2</v>
      </c>
      <c r="C377" s="88" t="s">
        <v>8639</v>
      </c>
      <c r="D377" s="85">
        <v>2</v>
      </c>
    </row>
    <row r="378" spans="2:4" ht="18">
      <c r="B378" s="90">
        <v>1</v>
      </c>
      <c r="C378" s="88" t="s">
        <v>8651</v>
      </c>
      <c r="D378" s="85">
        <v>1</v>
      </c>
    </row>
    <row r="379" spans="2:4" ht="18">
      <c r="B379" s="90">
        <v>1</v>
      </c>
      <c r="C379" s="88" t="s">
        <v>8658</v>
      </c>
      <c r="D379" s="85">
        <v>1</v>
      </c>
    </row>
    <row r="380" spans="2:4" ht="18">
      <c r="B380" s="90">
        <v>1</v>
      </c>
      <c r="C380" s="88" t="s">
        <v>8659</v>
      </c>
      <c r="D380" s="85">
        <v>1</v>
      </c>
    </row>
    <row r="381" spans="2:4" ht="18">
      <c r="B381" s="90">
        <v>1</v>
      </c>
      <c r="C381" s="88" t="s">
        <v>8662</v>
      </c>
      <c r="D381" s="85">
        <v>2</v>
      </c>
    </row>
    <row r="382" spans="2:4" ht="18">
      <c r="B382" s="90">
        <v>1</v>
      </c>
      <c r="C382" s="88" t="s">
        <v>8673</v>
      </c>
      <c r="D382" s="85">
        <v>1</v>
      </c>
    </row>
    <row r="383" spans="2:4" ht="18">
      <c r="B383" s="90">
        <v>1</v>
      </c>
      <c r="C383" s="88" t="s">
        <v>8674</v>
      </c>
      <c r="D383" s="85">
        <v>1</v>
      </c>
    </row>
    <row r="384" spans="2:4" ht="18">
      <c r="B384" s="90">
        <v>1</v>
      </c>
      <c r="C384" s="88" t="s">
        <v>8678</v>
      </c>
      <c r="D384" s="85">
        <v>5</v>
      </c>
    </row>
    <row r="385" spans="2:4" ht="18">
      <c r="B385" s="90">
        <v>1</v>
      </c>
      <c r="C385" s="88" t="s">
        <v>8690</v>
      </c>
      <c r="D385" s="85">
        <v>3</v>
      </c>
    </row>
    <row r="386" spans="2:4" ht="18">
      <c r="B386" s="90">
        <v>1</v>
      </c>
      <c r="C386" s="88" t="s">
        <v>8698</v>
      </c>
      <c r="D386" s="85">
        <v>1</v>
      </c>
    </row>
    <row r="387" spans="2:4" ht="18">
      <c r="B387" s="90">
        <v>1</v>
      </c>
      <c r="C387" s="88" t="s">
        <v>8703</v>
      </c>
      <c r="D387" s="85">
        <v>1</v>
      </c>
    </row>
    <row r="388" spans="2:4" ht="18">
      <c r="B388" s="90">
        <v>1</v>
      </c>
      <c r="C388" s="88" t="s">
        <v>8705</v>
      </c>
      <c r="D388" s="85">
        <v>1</v>
      </c>
    </row>
    <row r="389" spans="2:4" ht="18">
      <c r="B389" s="90">
        <v>1</v>
      </c>
      <c r="C389" s="88" t="s">
        <v>8710</v>
      </c>
      <c r="D389" s="85">
        <v>10</v>
      </c>
    </row>
    <row r="390" spans="2:4" ht="18">
      <c r="B390" s="90">
        <v>1</v>
      </c>
      <c r="C390" s="88" t="s">
        <v>8739</v>
      </c>
      <c r="D390" s="85">
        <v>2</v>
      </c>
    </row>
  </sheetData>
  <mergeCells count="38">
    <mergeCell ref="B39:B40"/>
    <mergeCell ref="C39:D40"/>
    <mergeCell ref="C38:D38"/>
    <mergeCell ref="B2:D3"/>
    <mergeCell ref="B5:B6"/>
    <mergeCell ref="C5:D6"/>
    <mergeCell ref="C4:D4"/>
    <mergeCell ref="B36:D37"/>
    <mergeCell ref="B117:L118"/>
    <mergeCell ref="C119:L119"/>
    <mergeCell ref="C120:L121"/>
    <mergeCell ref="B78:B79"/>
    <mergeCell ref="B75:L76"/>
    <mergeCell ref="C78:L79"/>
    <mergeCell ref="C77:L77"/>
    <mergeCell ref="B164:B165"/>
    <mergeCell ref="B161:L162"/>
    <mergeCell ref="C163:L163"/>
    <mergeCell ref="C164:L165"/>
    <mergeCell ref="B120:B121"/>
    <mergeCell ref="C250:H250"/>
    <mergeCell ref="B248:H249"/>
    <mergeCell ref="B208:B209"/>
    <mergeCell ref="B205:L206"/>
    <mergeCell ref="C207:L207"/>
    <mergeCell ref="C208:L209"/>
    <mergeCell ref="B291:B292"/>
    <mergeCell ref="B288:H289"/>
    <mergeCell ref="C290:H290"/>
    <mergeCell ref="C291:H292"/>
    <mergeCell ref="B251:B252"/>
    <mergeCell ref="C251:H252"/>
    <mergeCell ref="B328:D329"/>
    <mergeCell ref="B331:B332"/>
    <mergeCell ref="C331:D332"/>
    <mergeCell ref="B358:D359"/>
    <mergeCell ref="B361:B362"/>
    <mergeCell ref="C361:D36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2"/>
  <sheetViews>
    <sheetView tabSelected="1" workbookViewId="0">
      <selection activeCell="N21" sqref="N21"/>
    </sheetView>
  </sheetViews>
  <sheetFormatPr baseColWidth="10" defaultRowHeight="15" x14ac:dyDescent="0"/>
  <cols>
    <col min="2" max="2" width="19" customWidth="1"/>
    <col min="3" max="10" width="17.83203125" style="91" customWidth="1"/>
    <col min="11" max="12" width="10.83203125" style="91"/>
  </cols>
  <sheetData>
    <row r="4" spans="2:12" s="28" customFormat="1" ht="75">
      <c r="B4" s="102" t="s">
        <v>10615</v>
      </c>
      <c r="C4" s="103" t="s">
        <v>10607</v>
      </c>
      <c r="D4" s="103" t="s">
        <v>10608</v>
      </c>
      <c r="E4" s="103" t="s">
        <v>10609</v>
      </c>
      <c r="F4" s="103" t="s">
        <v>10611</v>
      </c>
      <c r="G4" s="103" t="s">
        <v>10610</v>
      </c>
      <c r="H4" s="103" t="s">
        <v>10612</v>
      </c>
      <c r="I4" s="103" t="s">
        <v>10613</v>
      </c>
      <c r="J4" s="103" t="s">
        <v>10614</v>
      </c>
      <c r="K4" s="95"/>
      <c r="L4" s="95"/>
    </row>
    <row r="5" spans="2:12" ht="25">
      <c r="B5" s="96" t="s">
        <v>10601</v>
      </c>
      <c r="C5" s="97">
        <f>Riepilogo!B8</f>
        <v>54</v>
      </c>
      <c r="D5" s="97">
        <f>Riepilogo!F8</f>
        <v>30</v>
      </c>
      <c r="E5" s="97">
        <f>Riepilogo!J8</f>
        <v>97</v>
      </c>
      <c r="F5" s="97">
        <f>Riepilogo!N8</f>
        <v>83</v>
      </c>
      <c r="G5" s="97">
        <f>Riepilogo!R8</f>
        <v>80</v>
      </c>
      <c r="H5" s="97">
        <f>Riepilogo!V8</f>
        <v>88</v>
      </c>
      <c r="I5" s="97">
        <f>Riepilogo!Z8</f>
        <v>54</v>
      </c>
      <c r="J5" s="97">
        <f>SUM(C5:I5)</f>
        <v>486</v>
      </c>
    </row>
    <row r="6" spans="2:12" ht="25">
      <c r="B6" s="96" t="s">
        <v>10597</v>
      </c>
      <c r="C6" s="97">
        <f>Riepilogo!C8</f>
        <v>1733</v>
      </c>
      <c r="D6" s="97">
        <f>Riepilogo!G8</f>
        <v>246</v>
      </c>
      <c r="E6" s="97">
        <f>Riepilogo!K8</f>
        <v>328</v>
      </c>
      <c r="F6" s="97">
        <f>Riepilogo!O8</f>
        <v>358</v>
      </c>
      <c r="G6" s="97">
        <f>Riepilogo!S8</f>
        <v>251</v>
      </c>
      <c r="H6" s="97">
        <f>Riepilogo!W8</f>
        <v>329</v>
      </c>
      <c r="I6" s="97">
        <f>Riepilogo!AA8</f>
        <v>222</v>
      </c>
      <c r="J6" s="97">
        <f>SUM(C6:I6)</f>
        <v>3467</v>
      </c>
    </row>
    <row r="8" spans="2:12" ht="50">
      <c r="B8" s="104" t="s">
        <v>10616</v>
      </c>
      <c r="C8" s="150" t="s">
        <v>10620</v>
      </c>
      <c r="D8" s="150"/>
      <c r="E8" s="150"/>
      <c r="F8" s="150"/>
      <c r="G8" s="150"/>
      <c r="H8" s="150"/>
      <c r="I8" s="150"/>
      <c r="J8" s="105" t="s">
        <v>10614</v>
      </c>
    </row>
    <row r="9" spans="2:12" ht="25">
      <c r="B9" s="98" t="s">
        <v>10601</v>
      </c>
      <c r="C9" s="148">
        <f>Riepilogo!AH8</f>
        <v>21</v>
      </c>
      <c r="D9" s="148"/>
      <c r="E9" s="148"/>
      <c r="F9" s="148"/>
      <c r="G9" s="148"/>
      <c r="H9" s="148"/>
      <c r="I9" s="148"/>
      <c r="J9" s="99">
        <f>SUM(C9:I9)</f>
        <v>21</v>
      </c>
    </row>
    <row r="10" spans="2:12" ht="25">
      <c r="B10" s="100" t="s">
        <v>10597</v>
      </c>
      <c r="C10" s="149">
        <f>Riepilogo!AI8</f>
        <v>42</v>
      </c>
      <c r="D10" s="149"/>
      <c r="E10" s="149"/>
      <c r="F10" s="149"/>
      <c r="G10" s="149"/>
      <c r="H10" s="149"/>
      <c r="I10" s="149"/>
      <c r="J10" s="101">
        <f>SUM(C10:I10)</f>
        <v>42</v>
      </c>
    </row>
    <row r="12" spans="2:12" ht="50">
      <c r="B12" s="104" t="s">
        <v>10617</v>
      </c>
      <c r="C12" s="150" t="s">
        <v>10620</v>
      </c>
      <c r="D12" s="150"/>
      <c r="E12" s="150"/>
      <c r="F12" s="150"/>
      <c r="G12" s="150"/>
      <c r="H12" s="150"/>
      <c r="I12" s="150"/>
      <c r="J12" s="105" t="s">
        <v>10614</v>
      </c>
    </row>
    <row r="13" spans="2:12" ht="25">
      <c r="B13" s="98" t="s">
        <v>10598</v>
      </c>
      <c r="C13" s="148">
        <f>Riepilogo!AD8</f>
        <v>59</v>
      </c>
      <c r="D13" s="148"/>
      <c r="E13" s="148"/>
      <c r="F13" s="148"/>
      <c r="G13" s="148"/>
      <c r="H13" s="148"/>
      <c r="I13" s="148"/>
      <c r="J13" s="99">
        <f>SUM(C13:I13)</f>
        <v>59</v>
      </c>
    </row>
    <row r="14" spans="2:12" ht="25">
      <c r="B14" s="100" t="s">
        <v>10597</v>
      </c>
      <c r="C14" s="149">
        <f>Riepilogo!AE8</f>
        <v>938</v>
      </c>
      <c r="D14" s="149"/>
      <c r="E14" s="149"/>
      <c r="F14" s="149"/>
      <c r="G14" s="149"/>
      <c r="H14" s="149"/>
      <c r="I14" s="149"/>
      <c r="J14" s="101">
        <f>SUM(C14:I14)</f>
        <v>938</v>
      </c>
    </row>
    <row r="16" spans="2:12" ht="50">
      <c r="B16" s="104" t="s">
        <v>10618</v>
      </c>
      <c r="C16" s="150" t="s">
        <v>10620</v>
      </c>
      <c r="D16" s="150"/>
      <c r="E16" s="150"/>
      <c r="F16" s="150"/>
      <c r="G16" s="150"/>
      <c r="H16" s="150"/>
      <c r="I16" s="150"/>
      <c r="J16" s="105" t="s">
        <v>10614</v>
      </c>
    </row>
    <row r="17" spans="2:10" ht="25">
      <c r="B17" s="98" t="s">
        <v>10619</v>
      </c>
      <c r="C17" s="148">
        <f>Riepilogo!AL8</f>
        <v>30</v>
      </c>
      <c r="D17" s="148"/>
      <c r="E17" s="148"/>
      <c r="F17" s="148"/>
      <c r="G17" s="148"/>
      <c r="H17" s="148"/>
      <c r="I17" s="148"/>
      <c r="J17" s="99">
        <f>SUM(C17:I17)</f>
        <v>30</v>
      </c>
    </row>
    <row r="18" spans="2:10" ht="25">
      <c r="B18" s="100" t="s">
        <v>10597</v>
      </c>
      <c r="C18" s="149">
        <f>Riepilogo!AM8</f>
        <v>72</v>
      </c>
      <c r="D18" s="149"/>
      <c r="E18" s="149"/>
      <c r="F18" s="149"/>
      <c r="G18" s="149"/>
      <c r="H18" s="149"/>
      <c r="I18" s="149"/>
      <c r="J18" s="101">
        <f>SUM(C18:I18)</f>
        <v>72</v>
      </c>
    </row>
    <row r="20" spans="2:10" ht="50" customHeight="1">
      <c r="B20" s="150" t="s">
        <v>10621</v>
      </c>
      <c r="C20" s="150"/>
      <c r="D20" s="150"/>
      <c r="E20" s="150"/>
      <c r="F20" s="150"/>
      <c r="G20" s="150"/>
      <c r="H20" s="150"/>
      <c r="I20" s="150"/>
      <c r="J20" s="150"/>
    </row>
    <row r="21" spans="2:10" ht="33">
      <c r="B21" s="107"/>
      <c r="C21" s="106"/>
      <c r="D21" s="106"/>
      <c r="E21" s="106"/>
      <c r="F21" s="106"/>
      <c r="G21" s="106"/>
      <c r="H21" s="98" t="s">
        <v>10622</v>
      </c>
      <c r="I21" s="151">
        <f>J5+J9+J13+J17</f>
        <v>596</v>
      </c>
      <c r="J21" s="151"/>
    </row>
    <row r="22" spans="2:10" ht="33">
      <c r="H22" s="100" t="s">
        <v>10597</v>
      </c>
      <c r="I22" s="152">
        <f>J6+J10+J14+J18</f>
        <v>4519</v>
      </c>
      <c r="J22" s="152"/>
    </row>
  </sheetData>
  <mergeCells count="12">
    <mergeCell ref="C9:I9"/>
    <mergeCell ref="C10:I10"/>
    <mergeCell ref="C8:I8"/>
    <mergeCell ref="C13:I13"/>
    <mergeCell ref="C14:I14"/>
    <mergeCell ref="C12:I12"/>
    <mergeCell ref="C17:I17"/>
    <mergeCell ref="C18:I18"/>
    <mergeCell ref="C16:I16"/>
    <mergeCell ref="I21:J21"/>
    <mergeCell ref="I22:J22"/>
    <mergeCell ref="B20:J20"/>
  </mergeCells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Database</vt:lpstr>
      <vt:lpstr>Riepilogo</vt:lpstr>
      <vt:lpstr>Output per sito</vt:lpstr>
      <vt:lpstr>Statistiche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2020-08-22T09:00:08Z</dcterms:created>
  <dcterms:modified xsi:type="dcterms:W3CDTF">2020-09-29T13:07:15Z</dcterms:modified>
</cp:coreProperties>
</file>